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405" activeTab="0"/>
  </bookViews>
  <sheets>
    <sheet name="Z" sheetId="1" r:id="rId1"/>
    <sheet name="student" sheetId="2" r:id="rId2"/>
    <sheet name="Chi-square" sheetId="3" r:id="rId3"/>
    <sheet name="Fisher" sheetId="4" r:id="rId4"/>
  </sheets>
  <definedNames>
    <definedName name="_xlnm.Print_Titles" localSheetId="3">'Fisher'!$A:$A,'Fisher'!$1:$15</definedName>
  </definedNames>
  <calcPr fullCalcOnLoad="1"/>
</workbook>
</file>

<file path=xl/sharedStrings.xml><?xml version="1.0" encoding="utf-8"?>
<sst xmlns="http://schemas.openxmlformats.org/spreadsheetml/2006/main" count="24" uniqueCount="21">
  <si>
    <t>Bậc tự do</t>
  </si>
  <si>
    <r>
      <t>t</t>
    </r>
    <r>
      <rPr>
        <vertAlign val="subscript"/>
        <sz val="12"/>
        <rFont val="Arial"/>
        <family val="2"/>
      </rPr>
      <t>0.10</t>
    </r>
  </si>
  <si>
    <r>
      <t>t</t>
    </r>
    <r>
      <rPr>
        <vertAlign val="subscript"/>
        <sz val="12"/>
        <rFont val="Arial"/>
        <family val="2"/>
      </rPr>
      <t>0.05</t>
    </r>
  </si>
  <si>
    <r>
      <t>t</t>
    </r>
    <r>
      <rPr>
        <vertAlign val="subscript"/>
        <sz val="12"/>
        <rFont val="Arial"/>
        <family val="2"/>
      </rPr>
      <t>0.025</t>
    </r>
  </si>
  <si>
    <r>
      <t>t</t>
    </r>
    <r>
      <rPr>
        <vertAlign val="subscript"/>
        <sz val="12"/>
        <rFont val="Arial"/>
        <family val="2"/>
      </rPr>
      <t>0.01</t>
    </r>
  </si>
  <si>
    <r>
      <t>t</t>
    </r>
    <r>
      <rPr>
        <vertAlign val="subscript"/>
        <sz val="12"/>
        <rFont val="Arial"/>
        <family val="2"/>
      </rPr>
      <t>0.005</t>
    </r>
  </si>
  <si>
    <t>BẢNG TRA PHÂN PHỐI STUDENT</t>
  </si>
  <si>
    <t>Chi-Square Alpha</t>
  </si>
  <si>
    <r>
      <t>Ghi chú: ký hiệu E-05 là 10</t>
    </r>
    <r>
      <rPr>
        <vertAlign val="superscript"/>
        <sz val="10"/>
        <rFont val="Arial"/>
        <family val="2"/>
      </rPr>
      <t>-5</t>
    </r>
    <r>
      <rPr>
        <sz val="10"/>
        <rFont val="Arial"/>
        <family val="2"/>
      </rPr>
      <t>, E-04 là 10</t>
    </r>
    <r>
      <rPr>
        <vertAlign val="superscript"/>
        <sz val="10"/>
        <rFont val="Arial"/>
        <family val="2"/>
      </rPr>
      <t>-4</t>
    </r>
    <r>
      <rPr>
        <sz val="10"/>
        <rFont val="Arial"/>
        <family val="2"/>
      </rPr>
      <t>,…</t>
    </r>
  </si>
  <si>
    <t>BẢNG TRA PHÂN PHỐI CHI-SQUARE</t>
  </si>
  <si>
    <r>
      <t xml:space="preserve">(Cho alpha=0.1, bậc tự do =6, giá trị Chi-square </t>
    </r>
    <r>
      <rPr>
        <vertAlign val="subscript"/>
        <sz val="12"/>
        <rFont val="Arial"/>
        <family val="2"/>
      </rPr>
      <t xml:space="preserve">alpha </t>
    </r>
    <r>
      <rPr>
        <sz val="12"/>
        <rFont val="Arial"/>
        <family val="2"/>
      </rPr>
      <t>sẽ là 10.64.</t>
    </r>
  </si>
  <si>
    <r>
      <t>Ý nghĩa: P(Chi-quare &gt; Chi-square</t>
    </r>
    <r>
      <rPr>
        <vertAlign val="subscript"/>
        <sz val="12"/>
        <rFont val="Arial"/>
        <family val="2"/>
      </rPr>
      <t xml:space="preserve"> alpha</t>
    </r>
    <r>
      <rPr>
        <sz val="12"/>
        <rFont val="Arial"/>
        <family val="2"/>
      </rPr>
      <t>) = alpha)</t>
    </r>
  </si>
  <si>
    <r>
      <t xml:space="preserve">(Cho alpha = 0.05, bậc tự do = 3, Giá trị t </t>
    </r>
    <r>
      <rPr>
        <vertAlign val="subscript"/>
        <sz val="12"/>
        <rFont val="Arial"/>
        <family val="2"/>
      </rPr>
      <t>alpha</t>
    </r>
    <r>
      <rPr>
        <sz val="12"/>
        <rFont val="Arial"/>
        <family val="2"/>
      </rPr>
      <t xml:space="preserve"> là 2.353.</t>
    </r>
  </si>
  <si>
    <r>
      <t xml:space="preserve">Ý nghĩa: P(t &gt; t </t>
    </r>
    <r>
      <rPr>
        <vertAlign val="subscript"/>
        <sz val="12"/>
        <rFont val="Arial"/>
        <family val="2"/>
      </rPr>
      <t>alpha</t>
    </r>
    <r>
      <rPr>
        <sz val="12"/>
        <rFont val="Arial"/>
        <family val="2"/>
      </rPr>
      <t>) = alpha</t>
    </r>
  </si>
  <si>
    <t>alpha</t>
  </si>
  <si>
    <t>Bậc tự do v1</t>
  </si>
  <si>
    <t>Bậc tự do v2</t>
  </si>
  <si>
    <t>BẢNG TRA PHÂN PHỐI FISHER</t>
  </si>
  <si>
    <r>
      <t xml:space="preserve">(Cho alpha, bậc tự do v1, bậc tự do v2, tìm F </t>
    </r>
    <r>
      <rPr>
        <vertAlign val="subscript"/>
        <sz val="10"/>
        <rFont val="Arial"/>
        <family val="2"/>
      </rPr>
      <t>alpha</t>
    </r>
    <r>
      <rPr>
        <sz val="10"/>
        <rFont val="Arial"/>
        <family val="0"/>
      </rPr>
      <t>.)</t>
    </r>
  </si>
  <si>
    <t>Baûn tra phaân phoái chuaån hoùa (Standard Normal Distribution)</t>
  </si>
  <si>
    <r>
      <t>z</t>
    </r>
    <r>
      <rPr>
        <b/>
        <vertAlign val="subscript"/>
        <sz val="10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</si>
</sst>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E+00"/>
    <numFmt numFmtId="171" formatCode="0.0"/>
  </numFmts>
  <fonts count="16">
    <font>
      <sz val="10"/>
      <name val="Arial"/>
      <family val="0"/>
    </font>
    <font>
      <sz val="12"/>
      <name val="Arial"/>
      <family val="2"/>
    </font>
    <font>
      <vertAlign val="subscript"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0"/>
    </font>
    <font>
      <sz val="12"/>
      <color indexed="8"/>
      <name val="Times New Roman CE"/>
      <family val="0"/>
    </font>
    <font>
      <vertAlign val="subscript"/>
      <sz val="10"/>
      <name val="Arial"/>
      <family val="2"/>
    </font>
    <font>
      <sz val="16"/>
      <color indexed="8"/>
      <name val="Times New Roman"/>
      <family val="0"/>
    </font>
    <font>
      <b/>
      <sz val="14"/>
      <name val="VNI-Avo"/>
      <family val="0"/>
    </font>
    <font>
      <b/>
      <sz val="16"/>
      <name val="Arial"/>
      <family val="2"/>
    </font>
    <font>
      <vertAlign val="subscript"/>
      <sz val="16"/>
      <color indexed="8"/>
      <name val="Times New Roman"/>
      <family val="1"/>
    </font>
    <font>
      <b/>
      <vertAlign val="sub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8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2" borderId="10" xfId="0" applyFont="1" applyFill="1" applyBorder="1" applyAlignment="1">
      <alignment/>
    </xf>
    <xf numFmtId="0" fontId="0" fillId="0" borderId="5" xfId="0" applyFont="1" applyBorder="1" applyAlignment="1">
      <alignment/>
    </xf>
    <xf numFmtId="169" fontId="0" fillId="0" borderId="2" xfId="0" applyNumberFormat="1" applyFont="1" applyBorder="1" applyAlignment="1">
      <alignment/>
    </xf>
    <xf numFmtId="169" fontId="0" fillId="0" borderId="8" xfId="0" applyNumberFormat="1" applyFont="1" applyBorder="1" applyAlignment="1">
      <alignment/>
    </xf>
    <xf numFmtId="169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11" fontId="0" fillId="0" borderId="1" xfId="0" applyNumberFormat="1" applyFont="1" applyBorder="1" applyAlignment="1">
      <alignment/>
    </xf>
    <xf numFmtId="11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11" xfId="0" applyFont="1" applyBorder="1" applyAlignment="1">
      <alignment/>
    </xf>
    <xf numFmtId="168" fontId="0" fillId="0" borderId="3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169" fontId="0" fillId="0" borderId="3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7" fillId="0" borderId="10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5" xfId="0" applyFill="1" applyBorder="1" applyAlignment="1">
      <alignment/>
    </xf>
    <xf numFmtId="0" fontId="7" fillId="3" borderId="10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168" fontId="0" fillId="0" borderId="2" xfId="0" applyNumberFormat="1" applyBorder="1" applyAlignment="1">
      <alignment/>
    </xf>
    <xf numFmtId="168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2" fontId="0" fillId="0" borderId="6" xfId="0" applyNumberFormat="1" applyBorder="1" applyAlignment="1">
      <alignment/>
    </xf>
    <xf numFmtId="169" fontId="0" fillId="0" borderId="6" xfId="0" applyNumberFormat="1" applyBorder="1" applyAlignment="1">
      <alignment/>
    </xf>
    <xf numFmtId="168" fontId="0" fillId="0" borderId="6" xfId="0" applyNumberFormat="1" applyBorder="1" applyAlignment="1">
      <alignment/>
    </xf>
    <xf numFmtId="168" fontId="0" fillId="0" borderId="9" xfId="0" applyNumberFormat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171" fontId="7" fillId="4" borderId="6" xfId="0" applyNumberFormat="1" applyFont="1" applyFill="1" applyBorder="1" applyAlignment="1">
      <alignment horizontal="center"/>
    </xf>
    <xf numFmtId="168" fontId="0" fillId="0" borderId="0" xfId="0" applyNumberFormat="1" applyFill="1" applyAlignment="1">
      <alignment/>
    </xf>
    <xf numFmtId="0" fontId="13" fillId="5" borderId="5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1</xdr:row>
      <xdr:rowOff>76200</xdr:rowOff>
    </xdr:from>
    <xdr:to>
      <xdr:col>7</xdr:col>
      <xdr:colOff>352425</xdr:colOff>
      <xdr:row>12</xdr:row>
      <xdr:rowOff>57150</xdr:rowOff>
    </xdr:to>
    <xdr:grpSp>
      <xdr:nvGrpSpPr>
        <xdr:cNvPr id="1" name="Group 16"/>
        <xdr:cNvGrpSpPr>
          <a:grpSpLocks/>
        </xdr:cNvGrpSpPr>
      </xdr:nvGrpSpPr>
      <xdr:grpSpPr>
        <a:xfrm>
          <a:off x="2019300" y="409575"/>
          <a:ext cx="2105025" cy="1762125"/>
          <a:chOff x="212" y="43"/>
          <a:chExt cx="221" cy="18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212" y="43"/>
            <a:ext cx="221" cy="18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02" y="99"/>
            <a:ext cx="36" cy="100"/>
          </a:xfrm>
          <a:custGeom>
            <a:pathLst>
              <a:path h="1628" w="604">
                <a:moveTo>
                  <a:pt x="0" y="8"/>
                </a:moveTo>
                <a:cubicBezTo>
                  <a:pt x="324" y="0"/>
                  <a:pt x="429" y="690"/>
                  <a:pt x="602" y="915"/>
                </a:cubicBezTo>
                <a:cubicBezTo>
                  <a:pt x="604" y="1627"/>
                  <a:pt x="602" y="1433"/>
                  <a:pt x="600" y="1628"/>
                </a:cubicBezTo>
                <a:cubicBezTo>
                  <a:pt x="300" y="1628"/>
                  <a:pt x="0" y="1628"/>
                  <a:pt x="0" y="1628"/>
                </a:cubicBezTo>
                <a:cubicBezTo>
                  <a:pt x="0" y="1628"/>
                  <a:pt x="0" y="818"/>
                  <a:pt x="0" y="8"/>
                </a:cubicBezTo>
                <a:close/>
              </a:path>
            </a:pathLst>
          </a:custGeom>
          <a:pattFill prst="pct70">
            <a:fgClr>
              <a:srgbClr val="FFCC99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" name="Group 5"/>
          <xdr:cNvGrpSpPr>
            <a:grpSpLocks/>
          </xdr:cNvGrpSpPr>
        </xdr:nvGrpSpPr>
        <xdr:grpSpPr>
          <a:xfrm>
            <a:off x="231" y="99"/>
            <a:ext cx="143" cy="89"/>
            <a:chOff x="1941" y="5378"/>
            <a:chExt cx="2160" cy="1980"/>
          </a:xfrm>
          <a:solidFill>
            <a:srgbClr val="FFFFFF"/>
          </a:solidFill>
        </xdr:grpSpPr>
        <xdr:sp>
          <xdr:nvSpPr>
            <xdr:cNvPr id="6" name="AutoShape 6"/>
            <xdr:cNvSpPr>
              <a:spLocks/>
            </xdr:cNvSpPr>
          </xdr:nvSpPr>
          <xdr:spPr>
            <a:xfrm>
              <a:off x="1941" y="5378"/>
              <a:ext cx="1080" cy="1980"/>
            </a:xfrm>
            <a:custGeom>
              <a:pathLst>
                <a:path h="1980" w="1080">
                  <a:moveTo>
                    <a:pt x="1080" y="0"/>
                  </a:moveTo>
                  <a:cubicBezTo>
                    <a:pt x="594" y="7"/>
                    <a:pt x="714" y="1807"/>
                    <a:pt x="0" y="1980"/>
                  </a:cubicBezTo>
                </a:path>
              </a:pathLst>
            </a:cu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AutoShape 7"/>
            <xdr:cNvSpPr>
              <a:spLocks/>
            </xdr:cNvSpPr>
          </xdr:nvSpPr>
          <xdr:spPr>
            <a:xfrm>
              <a:off x="3021" y="5378"/>
              <a:ext cx="1080" cy="1980"/>
            </a:xfrm>
            <a:custGeom>
              <a:pathLst>
                <a:path h="1980" w="1080">
                  <a:moveTo>
                    <a:pt x="0" y="0"/>
                  </a:moveTo>
                  <a:cubicBezTo>
                    <a:pt x="474" y="7"/>
                    <a:pt x="354" y="1792"/>
                    <a:pt x="1080" y="1980"/>
                  </a:cubicBezTo>
                </a:path>
              </a:pathLst>
            </a:cu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AutoShape 8"/>
          <xdr:cNvSpPr>
            <a:spLocks/>
          </xdr:cNvSpPr>
        </xdr:nvSpPr>
        <xdr:spPr>
          <a:xfrm>
            <a:off x="302" y="77"/>
            <a:ext cx="0" cy="12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224" y="199"/>
            <a:ext cx="15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338" y="155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104775</xdr:colOff>
      <xdr:row>5</xdr:row>
      <xdr:rowOff>76200</xdr:rowOff>
    </xdr:from>
    <xdr:to>
      <xdr:col>9</xdr:col>
      <xdr:colOff>19050</xdr:colOff>
      <xdr:row>7</xdr:row>
      <xdr:rowOff>9525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324225" y="1057275"/>
          <a:ext cx="1571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 = P(0 &lt; Z &lt; z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12</xdr:row>
      <xdr:rowOff>200025</xdr:rowOff>
    </xdr:from>
    <xdr:to>
      <xdr:col>1</xdr:col>
      <xdr:colOff>219075</xdr:colOff>
      <xdr:row>15</xdr:row>
      <xdr:rowOff>28575</xdr:rowOff>
    </xdr:to>
    <xdr:pic>
      <xdr:nvPicPr>
        <xdr:cNvPr id="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6384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2</xdr:row>
      <xdr:rowOff>161925</xdr:rowOff>
    </xdr:from>
    <xdr:to>
      <xdr:col>4</xdr:col>
      <xdr:colOff>552450</xdr:colOff>
      <xdr:row>12</xdr:row>
      <xdr:rowOff>142875</xdr:rowOff>
    </xdr:to>
    <xdr:grpSp>
      <xdr:nvGrpSpPr>
        <xdr:cNvPr id="2" name="Group 67"/>
        <xdr:cNvGrpSpPr>
          <a:grpSpLocks/>
        </xdr:cNvGrpSpPr>
      </xdr:nvGrpSpPr>
      <xdr:grpSpPr>
        <a:xfrm>
          <a:off x="1733550" y="638175"/>
          <a:ext cx="2190750" cy="1943100"/>
          <a:chOff x="145" y="50"/>
          <a:chExt cx="230" cy="204"/>
        </a:xfrm>
        <a:solidFill>
          <a:srgbClr val="FFFFFF"/>
        </a:solidFill>
      </xdr:grpSpPr>
      <xdr:pic>
        <xdr:nvPicPr>
          <xdr:cNvPr id="3" name="Picture 6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5" y="50"/>
            <a:ext cx="230" cy="20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66"/>
          <xdr:cNvSpPr>
            <a:spLocks/>
          </xdr:cNvSpPr>
        </xdr:nvSpPr>
        <xdr:spPr>
          <a:xfrm>
            <a:off x="246" y="58"/>
            <a:ext cx="72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ật độ XS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12</xdr:row>
      <xdr:rowOff>152400</xdr:rowOff>
    </xdr:from>
    <xdr:to>
      <xdr:col>1</xdr:col>
      <xdr:colOff>457200</xdr:colOff>
      <xdr:row>15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5908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3</xdr:row>
      <xdr:rowOff>114300</xdr:rowOff>
    </xdr:from>
    <xdr:to>
      <xdr:col>8</xdr:col>
      <xdr:colOff>209550</xdr:colOff>
      <xdr:row>11</xdr:row>
      <xdr:rowOff>161925</xdr:rowOff>
    </xdr:to>
    <xdr:grpSp>
      <xdr:nvGrpSpPr>
        <xdr:cNvPr id="2" name="Group 5"/>
        <xdr:cNvGrpSpPr>
          <a:grpSpLocks/>
        </xdr:cNvGrpSpPr>
      </xdr:nvGrpSpPr>
      <xdr:grpSpPr>
        <a:xfrm>
          <a:off x="800100" y="838200"/>
          <a:ext cx="3848100" cy="1571625"/>
          <a:chOff x="74" y="81"/>
          <a:chExt cx="404" cy="165"/>
        </a:xfrm>
        <a:solidFill>
          <a:srgbClr val="FFFFFF"/>
        </a:solidFill>
      </xdr:grpSpPr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8" y="81"/>
            <a:ext cx="330" cy="1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4"/>
          <xdr:cNvSpPr>
            <a:spLocks/>
          </xdr:cNvSpPr>
        </xdr:nvSpPr>
        <xdr:spPr>
          <a:xfrm>
            <a:off x="74" y="88"/>
            <a:ext cx="72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ật độ XS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4</xdr:row>
      <xdr:rowOff>9525</xdr:rowOff>
    </xdr:from>
    <xdr:to>
      <xdr:col>6</xdr:col>
      <xdr:colOff>285750</xdr:colOff>
      <xdr:row>14</xdr:row>
      <xdr:rowOff>57150</xdr:rowOff>
    </xdr:to>
    <xdr:grpSp>
      <xdr:nvGrpSpPr>
        <xdr:cNvPr id="1" name="Group 15"/>
        <xdr:cNvGrpSpPr>
          <a:grpSpLocks/>
        </xdr:cNvGrpSpPr>
      </xdr:nvGrpSpPr>
      <xdr:grpSpPr>
        <a:xfrm>
          <a:off x="2266950" y="762000"/>
          <a:ext cx="1743075" cy="1762125"/>
          <a:chOff x="210" y="8"/>
          <a:chExt cx="200" cy="207"/>
        </a:xfrm>
        <a:solidFill>
          <a:srgbClr val="FFFFFF"/>
        </a:solidFill>
      </xdr:grpSpPr>
      <xdr:pic>
        <xdr:nvPicPr>
          <xdr:cNvPr id="2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5" y="25"/>
            <a:ext cx="175" cy="19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14"/>
          <xdr:cNvSpPr>
            <a:spLocks/>
          </xdr:cNvSpPr>
        </xdr:nvSpPr>
        <xdr:spPr>
          <a:xfrm>
            <a:off x="210" y="8"/>
            <a:ext cx="79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ật độ XS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</xdr:grpSp>
    <xdr:clientData/>
  </xdr:twoCellAnchor>
  <xdr:twoCellAnchor>
    <xdr:from>
      <xdr:col>0</xdr:col>
      <xdr:colOff>857250</xdr:colOff>
      <xdr:row>15</xdr:row>
      <xdr:rowOff>66675</xdr:rowOff>
    </xdr:from>
    <xdr:to>
      <xdr:col>1</xdr:col>
      <xdr:colOff>304800</xdr:colOff>
      <xdr:row>15</xdr:row>
      <xdr:rowOff>66675</xdr:rowOff>
    </xdr:to>
    <xdr:sp>
      <xdr:nvSpPr>
        <xdr:cNvPr id="4" name="Line 16"/>
        <xdr:cNvSpPr>
          <a:spLocks/>
        </xdr:cNvSpPr>
      </xdr:nvSpPr>
      <xdr:spPr>
        <a:xfrm>
          <a:off x="857250" y="26955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17</xdr:row>
      <xdr:rowOff>19050</xdr:rowOff>
    </xdr:from>
    <xdr:to>
      <xdr:col>0</xdr:col>
      <xdr:colOff>304800</xdr:colOff>
      <xdr:row>19</xdr:row>
      <xdr:rowOff>19050</xdr:rowOff>
    </xdr:to>
    <xdr:sp>
      <xdr:nvSpPr>
        <xdr:cNvPr id="5" name="Line 17"/>
        <xdr:cNvSpPr>
          <a:spLocks/>
        </xdr:cNvSpPr>
      </xdr:nvSpPr>
      <xdr:spPr>
        <a:xfrm>
          <a:off x="304800" y="29718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4</xdr:row>
      <xdr:rowOff>38100</xdr:rowOff>
    </xdr:from>
    <xdr:to>
      <xdr:col>15</xdr:col>
      <xdr:colOff>400050</xdr:colOff>
      <xdr:row>14</xdr:row>
      <xdr:rowOff>85725</xdr:rowOff>
    </xdr:to>
    <xdr:grpSp>
      <xdr:nvGrpSpPr>
        <xdr:cNvPr id="6" name="Group 18"/>
        <xdr:cNvGrpSpPr>
          <a:grpSpLocks/>
        </xdr:cNvGrpSpPr>
      </xdr:nvGrpSpPr>
      <xdr:grpSpPr>
        <a:xfrm>
          <a:off x="7524750" y="790575"/>
          <a:ext cx="1743075" cy="1762125"/>
          <a:chOff x="210" y="8"/>
          <a:chExt cx="200" cy="207"/>
        </a:xfrm>
        <a:solidFill>
          <a:srgbClr val="FFFFFF"/>
        </a:solidFill>
      </xdr:grpSpPr>
      <xdr:pic>
        <xdr:nvPicPr>
          <xdr:cNvPr id="7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5" y="25"/>
            <a:ext cx="175" cy="19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AutoShape 20"/>
          <xdr:cNvSpPr>
            <a:spLocks/>
          </xdr:cNvSpPr>
        </xdr:nvSpPr>
        <xdr:spPr>
          <a:xfrm>
            <a:off x="210" y="8"/>
            <a:ext cx="79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ật độ XS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6.8515625" style="67" customWidth="1"/>
    <col min="2" max="11" width="8.28125" style="0" customWidth="1"/>
  </cols>
  <sheetData>
    <row r="1" spans="1:11" ht="26.25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ht="12.75">
      <c r="A2" s="66"/>
    </row>
    <row r="3" ht="12.75">
      <c r="A3" s="66"/>
    </row>
    <row r="4" ht="12.75">
      <c r="A4" s="66"/>
    </row>
    <row r="5" ht="12.75">
      <c r="A5" s="66"/>
    </row>
    <row r="6" ht="12.75">
      <c r="A6" s="66"/>
    </row>
    <row r="7" ht="12.75">
      <c r="A7" s="66"/>
    </row>
    <row r="8" ht="12.75">
      <c r="A8" s="66"/>
    </row>
    <row r="9" ht="12.75">
      <c r="A9" s="66"/>
    </row>
    <row r="10" ht="12.75">
      <c r="A10" s="66"/>
    </row>
    <row r="11" ht="12.75">
      <c r="A11" s="66"/>
    </row>
    <row r="12" ht="12.75">
      <c r="A12" s="66"/>
    </row>
    <row r="13" ht="12.75"/>
    <row r="14" spans="1:11" ht="14.25">
      <c r="A14" s="68" t="s">
        <v>20</v>
      </c>
      <c r="B14" s="69">
        <v>0</v>
      </c>
      <c r="C14" s="69">
        <v>0.01</v>
      </c>
      <c r="D14" s="69">
        <v>0.02</v>
      </c>
      <c r="E14" s="69">
        <v>0.03</v>
      </c>
      <c r="F14" s="69">
        <v>0.04</v>
      </c>
      <c r="G14" s="69">
        <v>0.05</v>
      </c>
      <c r="H14" s="69">
        <v>0.06</v>
      </c>
      <c r="I14" s="69">
        <v>0.07</v>
      </c>
      <c r="J14" s="69">
        <v>0.08</v>
      </c>
      <c r="K14" s="69">
        <v>0.09</v>
      </c>
    </row>
    <row r="15" spans="1:11" ht="12.75">
      <c r="A15" s="70">
        <v>0</v>
      </c>
      <c r="B15" s="71">
        <f>NORMSDIST($A15+B$14)-0.5</f>
        <v>0</v>
      </c>
      <c r="C15" s="71">
        <f aca="true" t="shared" si="0" ref="C15:K31">NORMSDIST($A15+C$14)-0.5</f>
        <v>0.003989356314631598</v>
      </c>
      <c r="D15" s="71">
        <f t="shared" si="0"/>
        <v>0.007978313716901941</v>
      </c>
      <c r="E15" s="71">
        <f t="shared" si="0"/>
        <v>0.01196647341411261</v>
      </c>
      <c r="F15" s="71">
        <f t="shared" si="0"/>
        <v>0.015953436852830793</v>
      </c>
      <c r="G15" s="71">
        <f t="shared" si="0"/>
        <v>0.019938805838372486</v>
      </c>
      <c r="H15" s="71">
        <f t="shared" si="0"/>
        <v>0.02392218265410684</v>
      </c>
      <c r="I15" s="71">
        <f t="shared" si="0"/>
        <v>0.02790317018052113</v>
      </c>
      <c r="J15" s="71">
        <f t="shared" si="0"/>
        <v>0.03188137201398733</v>
      </c>
      <c r="K15" s="71">
        <f t="shared" si="0"/>
        <v>0.03585639258517215</v>
      </c>
    </row>
    <row r="16" spans="1:11" ht="12.75">
      <c r="A16" s="70">
        <v>0.1</v>
      </c>
      <c r="B16" s="71">
        <f aca="true" t="shared" si="1" ref="B16:K47">NORMSDIST($A16+B$14)-0.5</f>
        <v>0.03982783727702899</v>
      </c>
      <c r="C16" s="71">
        <f t="shared" si="0"/>
        <v>0.04379531254231683</v>
      </c>
      <c r="D16" s="71">
        <f t="shared" si="0"/>
        <v>0.04775842602058389</v>
      </c>
      <c r="E16" s="71">
        <f t="shared" si="0"/>
        <v>0.05171678665456114</v>
      </c>
      <c r="F16" s="71">
        <f t="shared" si="0"/>
        <v>0.05567000480590645</v>
      </c>
      <c r="G16" s="71">
        <f t="shared" si="0"/>
        <v>0.0596176923702425</v>
      </c>
      <c r="H16" s="71">
        <f t="shared" si="0"/>
        <v>0.06355946289143288</v>
      </c>
      <c r="I16" s="71">
        <f t="shared" si="0"/>
        <v>0.0674949316750384</v>
      </c>
      <c r="J16" s="71">
        <f t="shared" si="0"/>
        <v>0.07142371590090069</v>
      </c>
      <c r="K16" s="71">
        <f t="shared" si="0"/>
        <v>0.07534543473479549</v>
      </c>
    </row>
    <row r="17" spans="1:11" ht="12.75">
      <c r="A17" s="70">
        <v>0.2</v>
      </c>
      <c r="B17" s="71">
        <f t="shared" si="1"/>
        <v>0.07925970943910299</v>
      </c>
      <c r="C17" s="71">
        <f t="shared" si="0"/>
        <v>0.08316616348244232</v>
      </c>
      <c r="D17" s="71">
        <f t="shared" si="0"/>
        <v>0.08706442264821468</v>
      </c>
      <c r="E17" s="71">
        <f t="shared" si="0"/>
        <v>0.09095411514200591</v>
      </c>
      <c r="F17" s="71">
        <f t="shared" si="0"/>
        <v>0.09483487169779581</v>
      </c>
      <c r="G17" s="71">
        <f t="shared" si="0"/>
        <v>0.0987063256829237</v>
      </c>
      <c r="H17" s="71">
        <f t="shared" si="0"/>
        <v>0.10256811320176051</v>
      </c>
      <c r="I17" s="71">
        <f t="shared" si="0"/>
        <v>0.10641987319803947</v>
      </c>
      <c r="J17" s="71">
        <f t="shared" si="0"/>
        <v>0.11026124755579725</v>
      </c>
      <c r="K17" s="71">
        <f t="shared" si="0"/>
        <v>0.11409188119887737</v>
      </c>
    </row>
    <row r="18" spans="1:11" ht="12.75">
      <c r="A18" s="70">
        <v>0.3</v>
      </c>
      <c r="B18" s="71">
        <f t="shared" si="1"/>
        <v>0.11791142218895256</v>
      </c>
      <c r="C18" s="71">
        <f t="shared" si="0"/>
        <v>0.12171952182201928</v>
      </c>
      <c r="D18" s="71">
        <f t="shared" si="0"/>
        <v>0.12551583472332006</v>
      </c>
      <c r="E18" s="71">
        <f t="shared" si="0"/>
        <v>0.12930001894065346</v>
      </c>
      <c r="F18" s="71">
        <f t="shared" si="0"/>
        <v>0.13307173603602807</v>
      </c>
      <c r="G18" s="71">
        <f t="shared" si="0"/>
        <v>0.136830651175619</v>
      </c>
      <c r="H18" s="71">
        <f t="shared" si="0"/>
        <v>0.14057643321799118</v>
      </c>
      <c r="I18" s="71">
        <f t="shared" si="0"/>
        <v>0.14430875480054683</v>
      </c>
      <c r="J18" s="71">
        <f t="shared" si="0"/>
        <v>0.1480272924241628</v>
      </c>
      <c r="K18" s="71">
        <f t="shared" si="0"/>
        <v>0.15173172653598244</v>
      </c>
    </row>
    <row r="19" spans="1:11" ht="12.75">
      <c r="A19" s="70">
        <v>0.4</v>
      </c>
      <c r="B19" s="71">
        <f t="shared" si="1"/>
        <v>0.15542174161032418</v>
      </c>
      <c r="C19" s="71">
        <f t="shared" si="0"/>
        <v>0.1590970262276774</v>
      </c>
      <c r="D19" s="71">
        <f t="shared" si="0"/>
        <v>0.16275727315175048</v>
      </c>
      <c r="E19" s="71">
        <f t="shared" si="0"/>
        <v>0.16640217940454227</v>
      </c>
      <c r="F19" s="71">
        <f t="shared" si="0"/>
        <v>0.17003144633940637</v>
      </c>
      <c r="G19" s="71">
        <f t="shared" si="0"/>
        <v>0.17364477971207992</v>
      </c>
      <c r="H19" s="71">
        <f t="shared" si="0"/>
        <v>0.17724188974965216</v>
      </c>
      <c r="I19" s="71">
        <f t="shared" si="0"/>
        <v>0.1808224912174442</v>
      </c>
      <c r="J19" s="71">
        <f t="shared" si="0"/>
        <v>0.18438630348377738</v>
      </c>
      <c r="K19" s="71">
        <f t="shared" si="0"/>
        <v>0.18793305058260945</v>
      </c>
    </row>
    <row r="20" spans="1:11" ht="12.75">
      <c r="A20" s="70">
        <v>0.5</v>
      </c>
      <c r="B20" s="71">
        <f t="shared" si="1"/>
        <v>0.19146246127401312</v>
      </c>
      <c r="C20" s="71">
        <f t="shared" si="0"/>
        <v>0.1949742691024805</v>
      </c>
      <c r="D20" s="71">
        <f t="shared" si="0"/>
        <v>0.1984682124530338</v>
      </c>
      <c r="E20" s="71">
        <f t="shared" si="0"/>
        <v>0.20194403460512356</v>
      </c>
      <c r="F20" s="71">
        <f t="shared" si="0"/>
        <v>0.2054014837843019</v>
      </c>
      <c r="G20" s="71">
        <f t="shared" si="0"/>
        <v>0.20884031321165364</v>
      </c>
      <c r="H20" s="71">
        <f t="shared" si="0"/>
        <v>0.21226028115097295</v>
      </c>
      <c r="I20" s="71">
        <f t="shared" si="0"/>
        <v>0.21566115095367588</v>
      </c>
      <c r="J20" s="71">
        <f t="shared" si="0"/>
        <v>0.2190426911014356</v>
      </c>
      <c r="K20" s="71">
        <f t="shared" si="0"/>
        <v>0.22240467524653507</v>
      </c>
    </row>
    <row r="21" spans="1:11" ht="12.75">
      <c r="A21" s="70">
        <v>0.6</v>
      </c>
      <c r="B21" s="71">
        <f t="shared" si="1"/>
        <v>0.22574688224992634</v>
      </c>
      <c r="C21" s="71">
        <f t="shared" si="0"/>
        <v>0.22906909621699434</v>
      </c>
      <c r="D21" s="71">
        <f t="shared" si="0"/>
        <v>0.232371106531017</v>
      </c>
      <c r="E21" s="71">
        <f t="shared" si="0"/>
        <v>0.23565270788432247</v>
      </c>
      <c r="F21" s="71">
        <f t="shared" si="0"/>
        <v>0.23891370030713843</v>
      </c>
      <c r="G21" s="71">
        <f t="shared" si="0"/>
        <v>0.24215388919413527</v>
      </c>
      <c r="H21" s="71">
        <f t="shared" si="0"/>
        <v>0.24537308532866386</v>
      </c>
      <c r="I21" s="71">
        <f t="shared" si="0"/>
        <v>0.24857110490468992</v>
      </c>
      <c r="J21" s="71">
        <f t="shared" si="0"/>
        <v>0.2517477695464294</v>
      </c>
      <c r="K21" s="71">
        <f t="shared" si="0"/>
        <v>0.25490290632569057</v>
      </c>
    </row>
    <row r="22" spans="1:11" ht="12.75">
      <c r="A22" s="70">
        <v>0.7</v>
      </c>
      <c r="B22" s="71">
        <f t="shared" si="1"/>
        <v>0.25803634777692697</v>
      </c>
      <c r="C22" s="71">
        <f t="shared" si="0"/>
        <v>0.2611479319100133</v>
      </c>
      <c r="D22" s="71">
        <f t="shared" si="0"/>
        <v>0.2642375022207488</v>
      </c>
      <c r="E22" s="71">
        <f t="shared" si="0"/>
        <v>0.26730490769910253</v>
      </c>
      <c r="F22" s="71">
        <f t="shared" si="0"/>
        <v>0.2703500028352094</v>
      </c>
      <c r="G22" s="71">
        <f t="shared" si="0"/>
        <v>0.27337264762313174</v>
      </c>
      <c r="H22" s="71">
        <f t="shared" si="0"/>
        <v>0.2763727075624005</v>
      </c>
      <c r="I22" s="71">
        <f t="shared" si="0"/>
        <v>0.27935005365735033</v>
      </c>
      <c r="J22" s="71">
        <f t="shared" si="0"/>
        <v>0.2823045624142668</v>
      </c>
      <c r="K22" s="71">
        <f t="shared" si="0"/>
        <v>0.2852361158363629</v>
      </c>
    </row>
    <row r="23" spans="1:11" ht="12.75">
      <c r="A23" s="70">
        <v>0.8</v>
      </c>
      <c r="B23" s="71">
        <f t="shared" si="1"/>
        <v>0.28814460141660325</v>
      </c>
      <c r="C23" s="71">
        <f t="shared" si="0"/>
        <v>0.29102991212839835</v>
      </c>
      <c r="D23" s="71">
        <f t="shared" si="0"/>
        <v>0.2938919464141869</v>
      </c>
      <c r="E23" s="71">
        <f t="shared" si="0"/>
        <v>0.29673060817193153</v>
      </c>
      <c r="F23" s="71">
        <f t="shared" si="0"/>
        <v>0.29954580673955034</v>
      </c>
      <c r="G23" s="71">
        <f t="shared" si="0"/>
        <v>0.30233745687730773</v>
      </c>
      <c r="H23" s="71">
        <f t="shared" si="0"/>
        <v>0.3051054787481916</v>
      </c>
      <c r="I23" s="71">
        <f t="shared" si="0"/>
        <v>0.30784979789630396</v>
      </c>
      <c r="J23" s="71">
        <f t="shared" si="0"/>
        <v>0.31057034522328786</v>
      </c>
      <c r="K23" s="71">
        <f t="shared" si="0"/>
        <v>0.3132670569628273</v>
      </c>
    </row>
    <row r="24" spans="1:11" ht="12.75">
      <c r="A24" s="70">
        <v>0.9</v>
      </c>
      <c r="B24" s="71">
        <f t="shared" si="1"/>
        <v>0.31593987465324047</v>
      </c>
      <c r="C24" s="71">
        <f t="shared" si="0"/>
        <v>0.3185887451082028</v>
      </c>
      <c r="D24" s="71">
        <f t="shared" si="0"/>
        <v>0.3212136203856282</v>
      </c>
      <c r="E24" s="71">
        <f t="shared" si="0"/>
        <v>0.32381445775474205</v>
      </c>
      <c r="F24" s="71">
        <f t="shared" si="0"/>
        <v>0.3263912196613754</v>
      </c>
      <c r="G24" s="71">
        <f t="shared" si="0"/>
        <v>0.32894387369151823</v>
      </c>
      <c r="H24" s="71">
        <f t="shared" si="0"/>
        <v>0.3314723925331622</v>
      </c>
      <c r="I24" s="71">
        <f t="shared" si="0"/>
        <v>0.3339767539364704</v>
      </c>
      <c r="J24" s="71">
        <f t="shared" si="0"/>
        <v>0.33645694067230747</v>
      </c>
      <c r="K24" s="71">
        <f t="shared" si="0"/>
        <v>0.3389129404891691</v>
      </c>
    </row>
    <row r="25" spans="1:11" ht="12.75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1" ht="12.75">
      <c r="A26" s="70">
        <v>1</v>
      </c>
      <c r="B26" s="71">
        <f t="shared" si="1"/>
        <v>0.3413447460685429</v>
      </c>
      <c r="C26" s="71">
        <f t="shared" si="0"/>
        <v>0.34375235497874534</v>
      </c>
      <c r="D26" s="71">
        <f t="shared" si="0"/>
        <v>0.3461357696272651</v>
      </c>
      <c r="E26" s="71">
        <f t="shared" si="0"/>
        <v>0.3484949972116562</v>
      </c>
      <c r="F26" s="71">
        <f t="shared" si="0"/>
        <v>0.35083004966901865</v>
      </c>
      <c r="G26" s="71">
        <f t="shared" si="0"/>
        <v>0.3531409436241042</v>
      </c>
      <c r="H26" s="71">
        <f t="shared" si="0"/>
        <v>0.3554277003360904</v>
      </c>
      <c r="I26" s="71">
        <f t="shared" si="0"/>
        <v>0.35769034564406066</v>
      </c>
      <c r="J26" s="71">
        <f t="shared" si="0"/>
        <v>0.35992890991123083</v>
      </c>
      <c r="K26" s="71">
        <f t="shared" si="0"/>
        <v>0.3621434279679645</v>
      </c>
    </row>
    <row r="27" spans="1:11" ht="12.75">
      <c r="A27" s="70">
        <v>1.1</v>
      </c>
      <c r="B27" s="71">
        <f t="shared" si="1"/>
        <v>0.36433393905361733</v>
      </c>
      <c r="C27" s="71">
        <f t="shared" si="0"/>
        <v>0.3665004867572528</v>
      </c>
      <c r="D27" s="71">
        <f t="shared" si="0"/>
        <v>0.3686431189572694</v>
      </c>
      <c r="E27" s="71">
        <f t="shared" si="0"/>
        <v>0.3707618877599823</v>
      </c>
      <c r="F27" s="71">
        <f t="shared" si="0"/>
        <v>0.37285684943720176</v>
      </c>
      <c r="G27" s="71">
        <f t="shared" si="0"/>
        <v>0.37492806436284976</v>
      </c>
      <c r="H27" s="71">
        <f t="shared" si="0"/>
        <v>0.37697559694865657</v>
      </c>
      <c r="I27" s="71">
        <f t="shared" si="0"/>
        <v>0.3789995155789817</v>
      </c>
      <c r="J27" s="71">
        <f t="shared" si="0"/>
        <v>0.38099989254479927</v>
      </c>
      <c r="K27" s="71">
        <f t="shared" si="0"/>
        <v>0.38297680397689127</v>
      </c>
    </row>
    <row r="28" spans="1:11" ht="12.75">
      <c r="A28" s="70">
        <v>1.2</v>
      </c>
      <c r="B28" s="71">
        <f t="shared" si="1"/>
        <v>0.3849303297782918</v>
      </c>
      <c r="C28" s="71">
        <f t="shared" si="0"/>
        <v>0.3868605535560228</v>
      </c>
      <c r="D28" s="71">
        <f t="shared" si="0"/>
        <v>0.38876756255216516</v>
      </c>
      <c r="E28" s="71">
        <f t="shared" si="0"/>
        <v>0.39065144757430814</v>
      </c>
      <c r="F28" s="71">
        <f t="shared" si="0"/>
        <v>0.39251230292541317</v>
      </c>
      <c r="G28" s="71">
        <f t="shared" si="0"/>
        <v>0.39435022633314465</v>
      </c>
      <c r="H28" s="71">
        <f t="shared" si="0"/>
        <v>0.39616531887869955</v>
      </c>
      <c r="I28" s="71">
        <f t="shared" si="0"/>
        <v>0.3979576849251809</v>
      </c>
      <c r="J28" s="71">
        <f t="shared" si="0"/>
        <v>0.39972743204555794</v>
      </c>
      <c r="K28" s="71">
        <f t="shared" si="0"/>
        <v>0.40147467095025213</v>
      </c>
    </row>
    <row r="29" spans="1:11" ht="12.75">
      <c r="A29" s="70">
        <v>1.3</v>
      </c>
      <c r="B29" s="71">
        <f t="shared" si="1"/>
        <v>0.4031995154143897</v>
      </c>
      <c r="C29" s="71">
        <f t="shared" si="0"/>
        <v>0.404902082204761</v>
      </c>
      <c r="D29" s="71">
        <f t="shared" si="0"/>
        <v>0.4065824910065281</v>
      </c>
      <c r="E29" s="71">
        <f t="shared" si="0"/>
        <v>0.4082408643497192</v>
      </c>
      <c r="F29" s="71">
        <f t="shared" si="0"/>
        <v>0.4098773275355475</v>
      </c>
      <c r="G29" s="71">
        <f t="shared" si="0"/>
        <v>0.41149200856259804</v>
      </c>
      <c r="H29" s="71">
        <f t="shared" si="0"/>
        <v>0.41308503805291497</v>
      </c>
      <c r="I29" s="71">
        <f t="shared" si="0"/>
        <v>0.41465654917803296</v>
      </c>
      <c r="J29" s="71">
        <f t="shared" si="0"/>
        <v>0.41620667758498586</v>
      </c>
      <c r="K29" s="71">
        <f t="shared" si="0"/>
        <v>0.41773556132233103</v>
      </c>
    </row>
    <row r="30" spans="1:11" ht="12.75">
      <c r="A30" s="70">
        <v>1.4</v>
      </c>
      <c r="B30" s="71">
        <f t="shared" si="1"/>
        <v>0.4192433407662288</v>
      </c>
      <c r="C30" s="71">
        <f t="shared" si="0"/>
        <v>0.42073015854660767</v>
      </c>
      <c r="D30" s="71">
        <f t="shared" si="0"/>
        <v>0.42219615947345357</v>
      </c>
      <c r="E30" s="71">
        <f t="shared" si="0"/>
        <v>0.42364149046326105</v>
      </c>
      <c r="F30" s="71">
        <f t="shared" si="0"/>
        <v>0.42506630046567273</v>
      </c>
      <c r="G30" s="71">
        <f t="shared" si="0"/>
        <v>0.4264707403903515</v>
      </c>
      <c r="H30" s="71">
        <f t="shared" si="0"/>
        <v>0.4278549630341062</v>
      </c>
      <c r="I30" s="71">
        <f t="shared" si="0"/>
        <v>0.42921912300831444</v>
      </c>
      <c r="J30" s="71">
        <f t="shared" si="0"/>
        <v>0.4305633766666682</v>
      </c>
      <c r="K30" s="71">
        <f t="shared" si="0"/>
        <v>0.43188788203327455</v>
      </c>
    </row>
    <row r="31" spans="1:11" ht="12.75">
      <c r="A31" s="70">
        <v>1.5</v>
      </c>
      <c r="B31" s="71">
        <f t="shared" si="1"/>
        <v>0.4331927987311419</v>
      </c>
      <c r="C31" s="71">
        <f t="shared" si="0"/>
        <v>0.43447828791108356</v>
      </c>
      <c r="D31" s="71">
        <f t="shared" si="0"/>
        <v>0.43574451218106414</v>
      </c>
      <c r="E31" s="71">
        <f t="shared" si="0"/>
        <v>0.4369916355360215</v>
      </c>
      <c r="F31" s="71">
        <f t="shared" si="0"/>
        <v>0.438219823288188</v>
      </c>
      <c r="G31" s="71">
        <f t="shared" si="0"/>
        <v>0.4394292419979411</v>
      </c>
      <c r="H31" s="71">
        <f t="shared" si="0"/>
        <v>0.440620059405207</v>
      </c>
      <c r="I31" s="71">
        <f t="shared" si="0"/>
        <v>0.44179244436144693</v>
      </c>
      <c r="J31" s="71">
        <f t="shared" si="0"/>
        <v>0.44294656676224586</v>
      </c>
      <c r="K31" s="71">
        <f t="shared" si="0"/>
        <v>0.44408259748053047</v>
      </c>
    </row>
    <row r="32" spans="1:11" ht="12.75">
      <c r="A32" s="70">
        <v>1.6</v>
      </c>
      <c r="B32" s="71">
        <f t="shared" si="1"/>
        <v>0.445200708300442</v>
      </c>
      <c r="C32" s="71">
        <f t="shared" si="1"/>
        <v>0.4463010718518803</v>
      </c>
      <c r="D32" s="71">
        <f t="shared" si="1"/>
        <v>0.44738386154574794</v>
      </c>
      <c r="E32" s="71">
        <f t="shared" si="1"/>
        <v>0.44844925150991055</v>
      </c>
      <c r="F32" s="71">
        <f t="shared" si="1"/>
        <v>0.44949741652589603</v>
      </c>
      <c r="G32" s="71">
        <f t="shared" si="1"/>
        <v>0.4505285319663519</v>
      </c>
      <c r="H32" s="71">
        <f t="shared" si="1"/>
        <v>0.4515427737332772</v>
      </c>
      <c r="I32" s="71">
        <f t="shared" si="1"/>
        <v>0.45254031819705265</v>
      </c>
      <c r="J32" s="71">
        <f t="shared" si="1"/>
        <v>0.45352134213628004</v>
      </c>
      <c r="K32" s="71">
        <f t="shared" si="1"/>
        <v>0.4544860226784502</v>
      </c>
    </row>
    <row r="33" spans="1:11" ht="12.75">
      <c r="A33" s="70">
        <v>1.7</v>
      </c>
      <c r="B33" s="71">
        <f t="shared" si="1"/>
        <v>0.4554345372414569</v>
      </c>
      <c r="C33" s="71">
        <f t="shared" si="1"/>
        <v>0.456367063475968</v>
      </c>
      <c r="D33" s="71">
        <f t="shared" si="1"/>
        <v>0.457283779208671</v>
      </c>
      <c r="E33" s="71">
        <f t="shared" si="1"/>
        <v>0.4581848623864051</v>
      </c>
      <c r="F33" s="71">
        <f t="shared" si="1"/>
        <v>0.4590704910211927</v>
      </c>
      <c r="G33" s="71">
        <f t="shared" si="1"/>
        <v>0.4599408431361829</v>
      </c>
      <c r="H33" s="71">
        <f t="shared" si="1"/>
        <v>0.4607960967125173</v>
      </c>
      <c r="I33" s="71">
        <f t="shared" si="1"/>
        <v>0.4616364296371286</v>
      </c>
      <c r="J33" s="71">
        <f t="shared" si="1"/>
        <v>0.46246201965148315</v>
      </c>
      <c r="K33" s="71">
        <f t="shared" si="1"/>
        <v>0.4632730443012738</v>
      </c>
    </row>
    <row r="34" spans="1:11" ht="12.75">
      <c r="A34" s="70">
        <v>1.8</v>
      </c>
      <c r="B34" s="71">
        <f t="shared" si="1"/>
        <v>0.4640696808870741</v>
      </c>
      <c r="C34" s="71">
        <f t="shared" si="1"/>
        <v>0.4648521064159613</v>
      </c>
      <c r="D34" s="71">
        <f t="shared" si="1"/>
        <v>0.46562049755411006</v>
      </c>
      <c r="E34" s="71">
        <f t="shared" si="1"/>
        <v>0.46637503058037166</v>
      </c>
      <c r="F34" s="71">
        <f t="shared" si="1"/>
        <v>0.46711588134083626</v>
      </c>
      <c r="G34" s="71">
        <f t="shared" si="1"/>
        <v>0.46784322520438637</v>
      </c>
      <c r="H34" s="71">
        <f t="shared" si="1"/>
        <v>0.46855723701924734</v>
      </c>
      <c r="I34" s="71">
        <f t="shared" si="1"/>
        <v>0.46925809107053396</v>
      </c>
      <c r="J34" s="71">
        <f t="shared" si="1"/>
        <v>0.4699459610388004</v>
      </c>
      <c r="K34" s="71">
        <f t="shared" si="1"/>
        <v>0.4706210199595906</v>
      </c>
    </row>
    <row r="35" spans="1:11" ht="12.75">
      <c r="A35" s="70">
        <v>1.9</v>
      </c>
      <c r="B35" s="71">
        <f t="shared" si="1"/>
        <v>0.47128344018399804</v>
      </c>
      <c r="C35" s="71">
        <f t="shared" si="1"/>
        <v>0.47193339334022744</v>
      </c>
      <c r="D35" s="71">
        <f t="shared" si="1"/>
        <v>0.4725710502961631</v>
      </c>
      <c r="E35" s="71">
        <f t="shared" si="1"/>
        <v>0.47319658112294505</v>
      </c>
      <c r="F35" s="71">
        <f t="shared" si="1"/>
        <v>0.47381015505954727</v>
      </c>
      <c r="G35" s="71">
        <f t="shared" si="1"/>
        <v>0.4744119404783613</v>
      </c>
      <c r="H35" s="71">
        <f t="shared" si="1"/>
        <v>0.4750021048517796</v>
      </c>
      <c r="I35" s="71">
        <f t="shared" si="1"/>
        <v>0.47558081471977753</v>
      </c>
      <c r="J35" s="71">
        <f t="shared" si="1"/>
        <v>0.4761482356584914</v>
      </c>
      <c r="K35" s="71">
        <f t="shared" si="1"/>
        <v>0.47670453224978815</v>
      </c>
    </row>
    <row r="36" spans="1:11" ht="12.75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ht="12.75">
      <c r="A37" s="70">
        <v>2</v>
      </c>
      <c r="B37" s="71">
        <f t="shared" si="1"/>
        <v>0.4772498680518207</v>
      </c>
      <c r="C37" s="71">
        <f t="shared" si="1"/>
        <v>0.47778440557056834</v>
      </c>
      <c r="D37" s="71">
        <f t="shared" si="1"/>
        <v>0.478308306232353</v>
      </c>
      <c r="E37" s="71">
        <f t="shared" si="1"/>
        <v>0.47882173035732767</v>
      </c>
      <c r="F37" s="71">
        <f t="shared" si="1"/>
        <v>0.4793248371339298</v>
      </c>
      <c r="G37" s="71">
        <f t="shared" si="1"/>
        <v>0.47981778459429547</v>
      </c>
      <c r="H37" s="71">
        <f t="shared" si="1"/>
        <v>0.4803007295906232</v>
      </c>
      <c r="I37" s="71">
        <f t="shared" si="1"/>
        <v>0.4807738277724828</v>
      </c>
      <c r="J37" s="71">
        <f t="shared" si="1"/>
        <v>0.4812372335650622</v>
      </c>
      <c r="K37" s="71">
        <f t="shared" si="1"/>
        <v>0.48169110014834104</v>
      </c>
    </row>
    <row r="38" spans="1:11" ht="12.75">
      <c r="A38" s="70">
        <v>2.1</v>
      </c>
      <c r="B38" s="71">
        <f t="shared" si="1"/>
        <v>0.48213557943718355</v>
      </c>
      <c r="C38" s="71">
        <f t="shared" si="1"/>
        <v>0.4825708220623428</v>
      </c>
      <c r="D38" s="71">
        <f t="shared" si="1"/>
        <v>0.482996977352367</v>
      </c>
      <c r="E38" s="71">
        <f t="shared" si="1"/>
        <v>0.4834141933163949</v>
      </c>
      <c r="F38" s="71">
        <f t="shared" si="1"/>
        <v>0.4838226166278339</v>
      </c>
      <c r="G38" s="71">
        <f t="shared" si="1"/>
        <v>0.48422239260890954</v>
      </c>
      <c r="H38" s="71">
        <f t="shared" si="1"/>
        <v>0.4846136652160745</v>
      </c>
      <c r="I38" s="71">
        <f t="shared" si="1"/>
        <v>0.48499657702626764</v>
      </c>
      <c r="J38" s="71">
        <f t="shared" si="1"/>
        <v>0.48537126922401086</v>
      </c>
      <c r="K38" s="71">
        <f t="shared" si="1"/>
        <v>0.4857378815893312</v>
      </c>
    </row>
    <row r="39" spans="1:11" ht="12.75">
      <c r="A39" s="70">
        <v>2.2</v>
      </c>
      <c r="B39" s="71">
        <f t="shared" si="1"/>
        <v>0.4860965524865014</v>
      </c>
      <c r="C39" s="71">
        <f t="shared" si="1"/>
        <v>0.4864474188535801</v>
      </c>
      <c r="D39" s="71">
        <f t="shared" si="1"/>
        <v>0.4867906161927438</v>
      </c>
      <c r="E39" s="71">
        <f t="shared" si="1"/>
        <v>0.487126278561398</v>
      </c>
      <c r="F39" s="71">
        <f t="shared" si="1"/>
        <v>0.4874545385640534</v>
      </c>
      <c r="G39" s="71">
        <f t="shared" si="1"/>
        <v>0.48777552734495533</v>
      </c>
      <c r="H39" s="71">
        <f t="shared" si="1"/>
        <v>0.48808937458145296</v>
      </c>
      <c r="I39" s="71">
        <f t="shared" si="1"/>
        <v>0.4883962084780965</v>
      </c>
      <c r="J39" s="71">
        <f t="shared" si="1"/>
        <v>0.4886961557614473</v>
      </c>
      <c r="K39" s="71">
        <f t="shared" si="1"/>
        <v>0.4889893416755884</v>
      </c>
    </row>
    <row r="40" spans="1:11" ht="12.75">
      <c r="A40" s="70">
        <v>2.3</v>
      </c>
      <c r="B40" s="71">
        <f t="shared" si="1"/>
        <v>0.48927588997832405</v>
      </c>
      <c r="C40" s="71">
        <f t="shared" si="1"/>
        <v>0.48955592293804884</v>
      </c>
      <c r="D40" s="71">
        <f t="shared" si="1"/>
        <v>0.4898295613312802</v>
      </c>
      <c r="E40" s="71">
        <f t="shared" si="1"/>
        <v>0.49009692444083575</v>
      </c>
      <c r="F40" s="71">
        <f t="shared" si="1"/>
        <v>0.49035813005464146</v>
      </c>
      <c r="G40" s="71">
        <f t="shared" si="1"/>
        <v>0.49061329446516133</v>
      </c>
      <c r="H40" s="71">
        <f t="shared" si="1"/>
        <v>0.4908625324694271</v>
      </c>
      <c r="I40" s="71">
        <f t="shared" si="1"/>
        <v>0.4911059573696631</v>
      </c>
      <c r="J40" s="71">
        <f t="shared" si="1"/>
        <v>0.49134368097448333</v>
      </c>
      <c r="K40" s="71">
        <f t="shared" si="1"/>
        <v>0.4915758136006545</v>
      </c>
    </row>
    <row r="41" spans="1:11" ht="12.75">
      <c r="A41" s="70">
        <v>2.4</v>
      </c>
      <c r="B41" s="71">
        <f t="shared" si="1"/>
        <v>0.49180246407540396</v>
      </c>
      <c r="C41" s="71">
        <f t="shared" si="1"/>
        <v>0.4920237397392664</v>
      </c>
      <c r="D41" s="71">
        <f t="shared" si="1"/>
        <v>0.4922397464494461</v>
      </c>
      <c r="E41" s="71">
        <f t="shared" si="1"/>
        <v>0.49245058858369084</v>
      </c>
      <c r="F41" s="71">
        <f t="shared" si="1"/>
        <v>0.4926563690446516</v>
      </c>
      <c r="G41" s="71">
        <f t="shared" si="1"/>
        <v>0.49285718926472855</v>
      </c>
      <c r="H41" s="71">
        <f t="shared" si="1"/>
        <v>0.4930531492113759</v>
      </c>
      <c r="I41" s="71">
        <f t="shared" si="1"/>
        <v>0.4932443473928594</v>
      </c>
      <c r="J41" s="71">
        <f t="shared" si="1"/>
        <v>0.4934308808644534</v>
      </c>
      <c r="K41" s="71">
        <f t="shared" si="1"/>
        <v>0.49361284523505655</v>
      </c>
    </row>
    <row r="42" spans="1:11" ht="12.75">
      <c r="A42" s="70">
        <v>2.5</v>
      </c>
      <c r="B42" s="71">
        <f t="shared" si="1"/>
        <v>0.49379033467422406</v>
      </c>
      <c r="C42" s="71">
        <f t="shared" si="1"/>
        <v>0.4939634419195875</v>
      </c>
      <c r="D42" s="71">
        <f t="shared" si="1"/>
        <v>0.49413225828466745</v>
      </c>
      <c r="E42" s="71">
        <f t="shared" si="1"/>
        <v>0.49429687366704944</v>
      </c>
      <c r="F42" s="71">
        <f t="shared" si="1"/>
        <v>0.49445737655691757</v>
      </c>
      <c r="G42" s="71">
        <f t="shared" si="1"/>
        <v>0.4946138540459334</v>
      </c>
      <c r="H42" s="71">
        <f t="shared" si="1"/>
        <v>0.4947663918364442</v>
      </c>
      <c r="I42" s="71">
        <f t="shared" si="1"/>
        <v>0.4949150742510089</v>
      </c>
      <c r="J42" s="71">
        <f t="shared" si="1"/>
        <v>0.4950599842422294</v>
      </c>
      <c r="K42" s="71">
        <f t="shared" si="1"/>
        <v>0.49520120340287366</v>
      </c>
    </row>
    <row r="43" spans="1:11" ht="12.75">
      <c r="A43" s="70">
        <v>2.6</v>
      </c>
      <c r="B43" s="71">
        <f t="shared" si="1"/>
        <v>0.49533881197628127</v>
      </c>
      <c r="C43" s="71">
        <f t="shared" si="1"/>
        <v>0.49547288886703256</v>
      </c>
      <c r="D43" s="71">
        <f t="shared" si="1"/>
        <v>0.49560351165187855</v>
      </c>
      <c r="E43" s="71">
        <f t="shared" si="1"/>
        <v>0.4957307565909108</v>
      </c>
      <c r="F43" s="71">
        <f t="shared" si="1"/>
        <v>0.4958546986389638</v>
      </c>
      <c r="G43" s="71">
        <f t="shared" si="1"/>
        <v>0.49597541145724156</v>
      </c>
      <c r="H43" s="71">
        <f t="shared" si="1"/>
        <v>0.4960929674251473</v>
      </c>
      <c r="I43" s="71">
        <f t="shared" si="1"/>
        <v>0.49620743765231445</v>
      </c>
      <c r="J43" s="71">
        <f t="shared" si="1"/>
        <v>0.4963188919908249</v>
      </c>
      <c r="K43" s="71">
        <f t="shared" si="1"/>
        <v>0.49642739904760036</v>
      </c>
    </row>
    <row r="44" spans="1:11" ht="12.75">
      <c r="A44" s="70">
        <v>2.7</v>
      </c>
      <c r="B44" s="71">
        <f t="shared" si="1"/>
        <v>0.4965330261969594</v>
      </c>
      <c r="C44" s="71">
        <f t="shared" si="1"/>
        <v>0.4966358395933308</v>
      </c>
      <c r="D44" s="71">
        <f t="shared" si="1"/>
        <v>0.49673590418410873</v>
      </c>
      <c r="E44" s="71">
        <f t="shared" si="1"/>
        <v>0.49683328372264224</v>
      </c>
      <c r="F44" s="71">
        <f t="shared" si="1"/>
        <v>0.49692804078134944</v>
      </c>
      <c r="G44" s="71">
        <f t="shared" si="1"/>
        <v>0.49702023676494544</v>
      </c>
      <c r="H44" s="71">
        <f t="shared" si="1"/>
        <v>0.49710993192377395</v>
      </c>
      <c r="I44" s="71">
        <f t="shared" si="1"/>
        <v>0.497197185367235</v>
      </c>
      <c r="J44" s="71">
        <f t="shared" si="1"/>
        <v>0.4972820550772985</v>
      </c>
      <c r="K44" s="71">
        <f t="shared" si="1"/>
        <v>0.4973645979220951</v>
      </c>
    </row>
    <row r="45" spans="1:11" ht="12.75">
      <c r="A45" s="70">
        <v>2.8</v>
      </c>
      <c r="B45" s="71">
        <f t="shared" si="1"/>
        <v>0.49744486966957213</v>
      </c>
      <c r="C45" s="71">
        <f t="shared" si="1"/>
        <v>0.4975229250012141</v>
      </c>
      <c r="D45" s="71">
        <f t="shared" si="1"/>
        <v>0.4975988175258108</v>
      </c>
      <c r="E45" s="71">
        <f t="shared" si="1"/>
        <v>0.4976725997932687</v>
      </c>
      <c r="F45" s="71">
        <f t="shared" si="1"/>
        <v>0.49774432330845786</v>
      </c>
      <c r="G45" s="71">
        <f t="shared" si="1"/>
        <v>0.49781403854508666</v>
      </c>
      <c r="H45" s="71">
        <f t="shared" si="1"/>
        <v>0.4978817949595953</v>
      </c>
      <c r="I45" s="71">
        <f t="shared" si="1"/>
        <v>0.49794764100506017</v>
      </c>
      <c r="J45" s="71">
        <f t="shared" si="1"/>
        <v>0.4980116241451058</v>
      </c>
      <c r="K45" s="71">
        <f t="shared" si="1"/>
        <v>0.49807379086781234</v>
      </c>
    </row>
    <row r="46" spans="1:11" ht="12.75">
      <c r="A46" s="70">
        <v>2.9</v>
      </c>
      <c r="B46" s="71">
        <f t="shared" si="1"/>
        <v>0.4981341866996163</v>
      </c>
      <c r="C46" s="71">
        <f t="shared" si="1"/>
        <v>0.4981928562191933</v>
      </c>
      <c r="D46" s="71">
        <f t="shared" si="1"/>
        <v>0.49824984307132403</v>
      </c>
      <c r="E46" s="71">
        <f t="shared" si="1"/>
        <v>0.4983051899807227</v>
      </c>
      <c r="F46" s="71">
        <f t="shared" si="1"/>
        <v>0.4983589387658429</v>
      </c>
      <c r="G46" s="71">
        <f t="shared" si="1"/>
        <v>0.49841113035263507</v>
      </c>
      <c r="H46" s="71">
        <f t="shared" si="1"/>
        <v>0.49846180478826185</v>
      </c>
      <c r="I46" s="71">
        <f t="shared" si="1"/>
        <v>0.49851100125476266</v>
      </c>
      <c r="J46" s="71">
        <f t="shared" si="1"/>
        <v>0.49855875808266015</v>
      </c>
      <c r="K46" s="71">
        <f t="shared" si="1"/>
        <v>0.4986051127645075</v>
      </c>
    </row>
    <row r="47" spans="1:11" ht="12.75">
      <c r="A47" s="70">
        <v>3</v>
      </c>
      <c r="B47" s="71">
        <f t="shared" si="1"/>
        <v>0.4986501019683699</v>
      </c>
      <c r="C47" s="71">
        <f t="shared" si="1"/>
        <v>0.4986937615512306</v>
      </c>
      <c r="D47" s="71">
        <f t="shared" si="1"/>
        <v>0.4987361265723279</v>
      </c>
      <c r="E47" s="71">
        <f t="shared" si="1"/>
        <v>0.49877723130640783</v>
      </c>
      <c r="F47" s="71">
        <f t="shared" si="1"/>
        <v>0.4988171092568956</v>
      </c>
      <c r="G47" s="71">
        <f t="shared" si="1"/>
        <v>0.4988557931689772</v>
      </c>
      <c r="H47" s="71">
        <f t="shared" si="1"/>
        <v>0.49889331504259105</v>
      </c>
      <c r="I47" s="71">
        <f t="shared" si="1"/>
        <v>0.4989297061453212</v>
      </c>
      <c r="J47" s="71">
        <f t="shared" si="1"/>
        <v>0.49896499702519703</v>
      </c>
      <c r="K47" s="71">
        <f t="shared" si="1"/>
        <v>0.49899921752338594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showGridLines="0" zoomScale="75" zoomScaleNormal="75" workbookViewId="0" topLeftCell="A1">
      <selection activeCell="I7" sqref="I7"/>
    </sheetView>
  </sheetViews>
  <sheetFormatPr defaultColWidth="9.140625" defaultRowHeight="12.75"/>
  <cols>
    <col min="1" max="1" width="11.140625" style="2" bestFit="1" customWidth="1"/>
    <col min="2" max="6" width="13.140625" style="2" customWidth="1"/>
    <col min="7" max="16384" width="9.140625" style="1" customWidth="1"/>
  </cols>
  <sheetData>
    <row r="1" spans="1:7" ht="18">
      <c r="A1" s="25" t="s">
        <v>6</v>
      </c>
      <c r="B1" s="18"/>
      <c r="C1" s="18"/>
      <c r="D1" s="18"/>
      <c r="E1" s="18"/>
      <c r="F1" s="18"/>
      <c r="G1" s="18"/>
    </row>
    <row r="2" spans="1:7" ht="19.5">
      <c r="A2" s="18" t="s">
        <v>12</v>
      </c>
      <c r="B2" s="18"/>
      <c r="C2" s="18"/>
      <c r="D2" s="18"/>
      <c r="E2" s="18"/>
      <c r="F2" s="18"/>
      <c r="G2" s="18"/>
    </row>
    <row r="3" spans="1:7" ht="19.5">
      <c r="A3" s="18" t="s">
        <v>13</v>
      </c>
      <c r="B3" s="18"/>
      <c r="C3" s="18"/>
      <c r="D3" s="18"/>
      <c r="E3" s="18"/>
      <c r="F3" s="18"/>
      <c r="G3" s="18"/>
    </row>
    <row r="4" spans="1:7" ht="15">
      <c r="A4" s="18"/>
      <c r="B4" s="18"/>
      <c r="C4" s="18"/>
      <c r="D4" s="18"/>
      <c r="E4" s="18"/>
      <c r="F4" s="18"/>
      <c r="G4" s="18"/>
    </row>
    <row r="5" spans="1:7" ht="15">
      <c r="A5" s="18"/>
      <c r="B5" s="18"/>
      <c r="C5" s="18"/>
      <c r="D5" s="18"/>
      <c r="E5" s="18"/>
      <c r="F5" s="18"/>
      <c r="G5" s="18"/>
    </row>
    <row r="6" spans="1:7" ht="15">
      <c r="A6" s="18"/>
      <c r="B6" s="18"/>
      <c r="C6" s="18"/>
      <c r="D6" s="18"/>
      <c r="E6" s="18"/>
      <c r="F6" s="18"/>
      <c r="G6" s="18"/>
    </row>
    <row r="7" spans="1:7" ht="15">
      <c r="A7" s="18"/>
      <c r="B7" s="18"/>
      <c r="C7" s="18"/>
      <c r="D7" s="18"/>
      <c r="E7" s="18"/>
      <c r="F7" s="18"/>
      <c r="G7" s="18"/>
    </row>
    <row r="8" spans="1:7" ht="15">
      <c r="A8" s="18"/>
      <c r="B8" s="18"/>
      <c r="C8" s="18"/>
      <c r="D8" s="18"/>
      <c r="E8" s="18"/>
      <c r="F8" s="18"/>
      <c r="G8" s="18"/>
    </row>
    <row r="9" spans="1:7" ht="15">
      <c r="A9" s="18"/>
      <c r="B9" s="18"/>
      <c r="C9" s="18"/>
      <c r="D9" s="18"/>
      <c r="E9" s="18"/>
      <c r="F9" s="18"/>
      <c r="G9" s="18"/>
    </row>
    <row r="10" spans="1:7" ht="15">
      <c r="A10" s="18"/>
      <c r="B10" s="18"/>
      <c r="C10" s="18"/>
      <c r="D10" s="18"/>
      <c r="E10" s="18"/>
      <c r="F10" s="18"/>
      <c r="G10" s="18"/>
    </row>
    <row r="11" spans="1:7" ht="15">
      <c r="A11" s="18"/>
      <c r="B11" s="18"/>
      <c r="C11" s="18"/>
      <c r="D11" s="18"/>
      <c r="E11" s="18"/>
      <c r="F11" s="18"/>
      <c r="G11" s="18"/>
    </row>
    <row r="12" spans="1:7" ht="15">
      <c r="A12" s="18"/>
      <c r="B12" s="18"/>
      <c r="C12" s="18"/>
      <c r="D12" s="18"/>
      <c r="E12" s="18"/>
      <c r="F12" s="18"/>
      <c r="G12" s="18"/>
    </row>
    <row r="13" spans="1:6" ht="19.5">
      <c r="A13" s="23" t="s">
        <v>0</v>
      </c>
      <c r="B13" s="21" t="s">
        <v>1</v>
      </c>
      <c r="C13" s="21" t="s">
        <v>2</v>
      </c>
      <c r="D13" s="21" t="s">
        <v>3</v>
      </c>
      <c r="E13" s="21" t="s">
        <v>4</v>
      </c>
      <c r="F13" s="22" t="s">
        <v>5</v>
      </c>
    </row>
    <row r="14" spans="1:6" ht="15">
      <c r="A14" s="7"/>
      <c r="B14" s="8">
        <v>0.1</v>
      </c>
      <c r="C14" s="8">
        <v>0.05</v>
      </c>
      <c r="D14" s="8">
        <v>0.025</v>
      </c>
      <c r="E14" s="8">
        <v>0.01</v>
      </c>
      <c r="F14" s="9">
        <v>0.005</v>
      </c>
    </row>
    <row r="15" spans="1:6" ht="15">
      <c r="A15" s="3">
        <v>1</v>
      </c>
      <c r="B15" s="11">
        <f aca="true" t="shared" si="0" ref="B15:B31">TINV(B$14*2,$A15)</f>
        <v>3.077683536610338</v>
      </c>
      <c r="C15" s="6">
        <f aca="true" t="shared" si="1" ref="C15:F30">TINV(C$14*2,$A15)</f>
        <v>6.313751513573862</v>
      </c>
      <c r="D15" s="6">
        <f t="shared" si="1"/>
        <v>12.70620473398699</v>
      </c>
      <c r="E15" s="6">
        <f t="shared" si="1"/>
        <v>31.820515948314124</v>
      </c>
      <c r="F15" s="12">
        <f t="shared" si="1"/>
        <v>63.656741151954634</v>
      </c>
    </row>
    <row r="16" spans="1:6" ht="15">
      <c r="A16" s="5">
        <v>2</v>
      </c>
      <c r="B16" s="13">
        <f t="shared" si="0"/>
        <v>1.8856180826315692</v>
      </c>
      <c r="C16" s="10">
        <f t="shared" si="1"/>
        <v>2.919985580097558</v>
      </c>
      <c r="D16" s="10">
        <f t="shared" si="1"/>
        <v>4.302652729544542</v>
      </c>
      <c r="E16" s="10">
        <f t="shared" si="1"/>
        <v>6.964556733963436</v>
      </c>
      <c r="F16" s="14">
        <f t="shared" si="1"/>
        <v>9.924843200474704</v>
      </c>
    </row>
    <row r="17" spans="1:6" ht="15">
      <c r="A17" s="5">
        <v>3</v>
      </c>
      <c r="B17" s="13">
        <f t="shared" si="0"/>
        <v>1.6377443522674109</v>
      </c>
      <c r="C17" s="10">
        <f t="shared" si="1"/>
        <v>2.353363434533132</v>
      </c>
      <c r="D17" s="10">
        <f t="shared" si="1"/>
        <v>3.18244630488688</v>
      </c>
      <c r="E17" s="10">
        <f t="shared" si="1"/>
        <v>4.540702858421504</v>
      </c>
      <c r="F17" s="14">
        <f t="shared" si="1"/>
        <v>5.840909309432215</v>
      </c>
    </row>
    <row r="18" spans="1:6" ht="15">
      <c r="A18" s="5">
        <v>4</v>
      </c>
      <c r="B18" s="13">
        <f t="shared" si="0"/>
        <v>1.533206272594955</v>
      </c>
      <c r="C18" s="10">
        <f t="shared" si="1"/>
        <v>2.1318467819039775</v>
      </c>
      <c r="D18" s="10">
        <f t="shared" si="1"/>
        <v>2.776445105043803</v>
      </c>
      <c r="E18" s="10">
        <f t="shared" si="1"/>
        <v>3.7469473877564807</v>
      </c>
      <c r="F18" s="14">
        <f t="shared" si="1"/>
        <v>4.604094871232247</v>
      </c>
    </row>
    <row r="19" spans="1:6" ht="15">
      <c r="A19" s="5">
        <v>5</v>
      </c>
      <c r="B19" s="13">
        <f t="shared" si="0"/>
        <v>1.4758840371182234</v>
      </c>
      <c r="C19" s="10">
        <f t="shared" si="1"/>
        <v>2.0150483720881205</v>
      </c>
      <c r="D19" s="10">
        <f t="shared" si="1"/>
        <v>2.57058183469754</v>
      </c>
      <c r="E19" s="10">
        <f t="shared" si="1"/>
        <v>3.3649299973503766</v>
      </c>
      <c r="F19" s="14">
        <f t="shared" si="1"/>
        <v>4.032142983343908</v>
      </c>
    </row>
    <row r="20" spans="1:6" ht="15">
      <c r="A20" s="5">
        <v>6</v>
      </c>
      <c r="B20" s="13">
        <f t="shared" si="0"/>
        <v>1.4397557474976392</v>
      </c>
      <c r="C20" s="10">
        <f t="shared" si="1"/>
        <v>1.943180274291977</v>
      </c>
      <c r="D20" s="10">
        <f t="shared" si="1"/>
        <v>2.4469118464326822</v>
      </c>
      <c r="E20" s="10">
        <f t="shared" si="1"/>
        <v>3.1426684031300525</v>
      </c>
      <c r="F20" s="14">
        <f t="shared" si="1"/>
        <v>3.7074280203872148</v>
      </c>
    </row>
    <row r="21" spans="1:6" ht="15">
      <c r="A21" s="5">
        <v>7</v>
      </c>
      <c r="B21" s="13">
        <f t="shared" si="0"/>
        <v>1.4149239278539318</v>
      </c>
      <c r="C21" s="10">
        <f t="shared" si="1"/>
        <v>1.894578603655801</v>
      </c>
      <c r="D21" s="10">
        <f t="shared" si="1"/>
        <v>2.364624250949319</v>
      </c>
      <c r="E21" s="10">
        <f t="shared" si="1"/>
        <v>2.9979515663577763</v>
      </c>
      <c r="F21" s="14">
        <f t="shared" si="1"/>
        <v>3.4994832972544687</v>
      </c>
    </row>
    <row r="22" spans="1:6" ht="15">
      <c r="A22" s="5">
        <v>8</v>
      </c>
      <c r="B22" s="13">
        <f t="shared" si="0"/>
        <v>1.3968153099515943</v>
      </c>
      <c r="C22" s="10">
        <f t="shared" si="1"/>
        <v>1.8595480333018273</v>
      </c>
      <c r="D22" s="10">
        <f t="shared" si="1"/>
        <v>2.3060041332991172</v>
      </c>
      <c r="E22" s="10">
        <f t="shared" si="1"/>
        <v>2.8964594462137523</v>
      </c>
      <c r="F22" s="14">
        <f t="shared" si="1"/>
        <v>3.355387331134841</v>
      </c>
    </row>
    <row r="23" spans="1:6" ht="15">
      <c r="A23" s="5">
        <v>9</v>
      </c>
      <c r="B23" s="13">
        <f t="shared" si="0"/>
        <v>1.3830287386012596</v>
      </c>
      <c r="C23" s="10">
        <f t="shared" si="1"/>
        <v>1.83311292255007</v>
      </c>
      <c r="D23" s="10">
        <f t="shared" si="1"/>
        <v>2.262157158173583</v>
      </c>
      <c r="E23" s="10">
        <f t="shared" si="1"/>
        <v>2.8214379214105243</v>
      </c>
      <c r="F23" s="14">
        <f t="shared" si="1"/>
        <v>3.2498355411274824</v>
      </c>
    </row>
    <row r="24" spans="1:6" ht="15">
      <c r="A24" s="5">
        <v>10</v>
      </c>
      <c r="B24" s="13">
        <f t="shared" si="0"/>
        <v>1.3721836413030442</v>
      </c>
      <c r="C24" s="10">
        <f t="shared" si="1"/>
        <v>1.8124611021972235</v>
      </c>
      <c r="D24" s="10">
        <f t="shared" si="1"/>
        <v>2.228138842425868</v>
      </c>
      <c r="E24" s="10">
        <f t="shared" si="1"/>
        <v>2.7637694577884577</v>
      </c>
      <c r="F24" s="14">
        <f t="shared" si="1"/>
        <v>3.169272671609174</v>
      </c>
    </row>
    <row r="25" spans="1:6" ht="15">
      <c r="A25" s="5">
        <v>11</v>
      </c>
      <c r="B25" s="13">
        <f t="shared" si="0"/>
        <v>1.3634303181966336</v>
      </c>
      <c r="C25" s="10">
        <f t="shared" si="1"/>
        <v>1.7958848142321888</v>
      </c>
      <c r="D25" s="10">
        <f t="shared" si="1"/>
        <v>2.200985158721842</v>
      </c>
      <c r="E25" s="10">
        <f t="shared" si="1"/>
        <v>2.7180791831764344</v>
      </c>
      <c r="F25" s="14">
        <f t="shared" si="1"/>
        <v>3.1058065135821673</v>
      </c>
    </row>
    <row r="26" spans="1:6" ht="15">
      <c r="A26" s="5">
        <v>12</v>
      </c>
      <c r="B26" s="13">
        <f t="shared" si="0"/>
        <v>1.35621733418116</v>
      </c>
      <c r="C26" s="10">
        <f t="shared" si="1"/>
        <v>1.7822875476056765</v>
      </c>
      <c r="D26" s="10">
        <f t="shared" si="1"/>
        <v>2.1788128271650695</v>
      </c>
      <c r="E26" s="10">
        <f t="shared" si="1"/>
        <v>2.680997991960038</v>
      </c>
      <c r="F26" s="14">
        <f t="shared" si="1"/>
        <v>3.0545395859505025</v>
      </c>
    </row>
    <row r="27" spans="1:6" ht="15">
      <c r="A27" s="5">
        <v>13</v>
      </c>
      <c r="B27" s="13">
        <f t="shared" si="0"/>
        <v>1.350171288920202</v>
      </c>
      <c r="C27" s="10">
        <f t="shared" si="1"/>
        <v>1.7709333826482787</v>
      </c>
      <c r="D27" s="10">
        <f t="shared" si="1"/>
        <v>2.1603686522485352</v>
      </c>
      <c r="E27" s="10">
        <f t="shared" si="1"/>
        <v>2.650308835952977</v>
      </c>
      <c r="F27" s="14">
        <f t="shared" si="1"/>
        <v>3.012275833134913</v>
      </c>
    </row>
    <row r="28" spans="1:6" ht="15">
      <c r="A28" s="5">
        <v>14</v>
      </c>
      <c r="B28" s="13">
        <f t="shared" si="0"/>
        <v>1.345030374578152</v>
      </c>
      <c r="C28" s="10">
        <f t="shared" si="1"/>
        <v>1.7613101150619617</v>
      </c>
      <c r="D28" s="10">
        <f t="shared" si="1"/>
        <v>2.144786681282085</v>
      </c>
      <c r="E28" s="10">
        <f t="shared" si="1"/>
        <v>2.6244940644958863</v>
      </c>
      <c r="F28" s="14">
        <f t="shared" si="1"/>
        <v>2.976842733953295</v>
      </c>
    </row>
    <row r="29" spans="1:6" ht="15">
      <c r="A29" s="5">
        <v>15</v>
      </c>
      <c r="B29" s="13">
        <f t="shared" si="0"/>
        <v>1.3406056079588469</v>
      </c>
      <c r="C29" s="10">
        <f t="shared" si="1"/>
        <v>1.7530503252078615</v>
      </c>
      <c r="D29" s="10">
        <f t="shared" si="1"/>
        <v>2.1314495356759524</v>
      </c>
      <c r="E29" s="10">
        <f t="shared" si="1"/>
        <v>2.6024802903902327</v>
      </c>
      <c r="F29" s="14">
        <f t="shared" si="1"/>
        <v>2.946712882834883</v>
      </c>
    </row>
    <row r="30" spans="1:6" ht="15">
      <c r="A30" s="5">
        <v>16</v>
      </c>
      <c r="B30" s="13">
        <f t="shared" si="0"/>
        <v>1.3367571674221792</v>
      </c>
      <c r="C30" s="10">
        <f t="shared" si="1"/>
        <v>1.7458836689428874</v>
      </c>
      <c r="D30" s="10">
        <f t="shared" si="1"/>
        <v>2.119905285162579</v>
      </c>
      <c r="E30" s="10">
        <f t="shared" si="1"/>
        <v>2.5834871786903726</v>
      </c>
      <c r="F30" s="14">
        <f t="shared" si="1"/>
        <v>2.9207816214826163</v>
      </c>
    </row>
    <row r="31" spans="1:6" ht="15">
      <c r="A31" s="5">
        <v>17</v>
      </c>
      <c r="B31" s="13">
        <f t="shared" si="0"/>
        <v>1.3333793898044775</v>
      </c>
      <c r="C31" s="10">
        <f>TINV(C$14*2,$A31)</f>
        <v>1.7396067156488346</v>
      </c>
      <c r="D31" s="10">
        <f>TINV(D$14*2,$A31)</f>
        <v>2.1098155585926612</v>
      </c>
      <c r="E31" s="10">
        <f>TINV(E$14*2,$A31)</f>
        <v>2.5669339747001976</v>
      </c>
      <c r="F31" s="14">
        <f>TINV(F$14*2,$A31)</f>
        <v>2.898230518342512</v>
      </c>
    </row>
    <row r="32" spans="1:6" ht="15">
      <c r="A32" s="5">
        <v>18</v>
      </c>
      <c r="B32" s="13">
        <f aca="true" t="shared" si="2" ref="B32:F48">TINV(B$14*2,$A32)</f>
        <v>1.3303909436421164</v>
      </c>
      <c r="C32" s="10">
        <f t="shared" si="2"/>
        <v>1.7340635923093939</v>
      </c>
      <c r="D32" s="10">
        <f t="shared" si="2"/>
        <v>2.1009220368611805</v>
      </c>
      <c r="E32" s="10">
        <f t="shared" si="2"/>
        <v>2.5523796182187537</v>
      </c>
      <c r="F32" s="14">
        <f t="shared" si="2"/>
        <v>2.8784404709116362</v>
      </c>
    </row>
    <row r="33" spans="1:6" ht="15">
      <c r="A33" s="5">
        <v>19</v>
      </c>
      <c r="B33" s="13">
        <f t="shared" si="2"/>
        <v>1.3277282090895812</v>
      </c>
      <c r="C33" s="10">
        <f t="shared" si="2"/>
        <v>1.7291327924721895</v>
      </c>
      <c r="D33" s="10">
        <f t="shared" si="2"/>
        <v>2.093024049854865</v>
      </c>
      <c r="E33" s="10">
        <f t="shared" si="2"/>
        <v>2.5394831891909035</v>
      </c>
      <c r="F33" s="14">
        <f t="shared" si="2"/>
        <v>2.8609346040387695</v>
      </c>
    </row>
    <row r="34" spans="1:6" ht="15">
      <c r="A34" s="5">
        <v>20</v>
      </c>
      <c r="B34" s="13">
        <f t="shared" si="2"/>
        <v>1.3253407070395045</v>
      </c>
      <c r="C34" s="10">
        <f t="shared" si="2"/>
        <v>1.7247182182137983</v>
      </c>
      <c r="D34" s="10">
        <f t="shared" si="2"/>
        <v>2.085963441295542</v>
      </c>
      <c r="E34" s="10">
        <f t="shared" si="2"/>
        <v>2.5279770008548947</v>
      </c>
      <c r="F34" s="14">
        <f t="shared" si="2"/>
        <v>2.8453397066478177</v>
      </c>
    </row>
    <row r="35" spans="1:6" ht="15">
      <c r="A35" s="5">
        <v>21</v>
      </c>
      <c r="B35" s="13">
        <f t="shared" si="2"/>
        <v>1.3231878739122505</v>
      </c>
      <c r="C35" s="10">
        <f t="shared" si="2"/>
        <v>1.720742871485346</v>
      </c>
      <c r="D35" s="10">
        <f t="shared" si="2"/>
        <v>2.0796138370827224</v>
      </c>
      <c r="E35" s="10">
        <f t="shared" si="2"/>
        <v>2.517648013618806</v>
      </c>
      <c r="F35" s="14">
        <f t="shared" si="2"/>
        <v>2.831359554055978</v>
      </c>
    </row>
    <row r="36" spans="1:6" ht="15">
      <c r="A36" s="5">
        <v>22</v>
      </c>
      <c r="B36" s="13">
        <f t="shared" si="2"/>
        <v>1.3212367416538635</v>
      </c>
      <c r="C36" s="10">
        <f t="shared" si="2"/>
        <v>1.717144335439826</v>
      </c>
      <c r="D36" s="10">
        <f t="shared" si="2"/>
        <v>2.0738730583156064</v>
      </c>
      <c r="E36" s="10">
        <f t="shared" si="2"/>
        <v>2.508324549844298</v>
      </c>
      <c r="F36" s="14">
        <f t="shared" si="2"/>
        <v>2.818756055685423</v>
      </c>
    </row>
    <row r="37" spans="1:6" ht="15">
      <c r="A37" s="5">
        <v>23</v>
      </c>
      <c r="B37" s="13">
        <f t="shared" si="2"/>
        <v>1.3194602398508177</v>
      </c>
      <c r="C37" s="10">
        <f t="shared" si="2"/>
        <v>1.7138715170749599</v>
      </c>
      <c r="D37" s="10">
        <f t="shared" si="2"/>
        <v>2.068657598610539</v>
      </c>
      <c r="E37" s="10">
        <f t="shared" si="2"/>
        <v>2.499866735718629</v>
      </c>
      <c r="F37" s="14">
        <f t="shared" si="2"/>
        <v>2.807335677788104</v>
      </c>
    </row>
    <row r="38" spans="1:6" ht="15">
      <c r="A38" s="5">
        <v>24</v>
      </c>
      <c r="B38" s="13">
        <f t="shared" si="2"/>
        <v>1.3178359337025647</v>
      </c>
      <c r="C38" s="10">
        <f t="shared" si="2"/>
        <v>1.710882066733471</v>
      </c>
      <c r="D38" s="10">
        <f t="shared" si="2"/>
        <v>2.063898547318068</v>
      </c>
      <c r="E38" s="10">
        <f t="shared" si="2"/>
        <v>2.4921594685663067</v>
      </c>
      <c r="F38" s="14">
        <f t="shared" si="2"/>
        <v>2.7969394976065445</v>
      </c>
    </row>
    <row r="39" spans="1:6" ht="15">
      <c r="A39" s="5">
        <v>25</v>
      </c>
      <c r="B39" s="13">
        <f t="shared" si="2"/>
        <v>1.3163450726986188</v>
      </c>
      <c r="C39" s="10">
        <f t="shared" si="2"/>
        <v>1.7081407452327646</v>
      </c>
      <c r="D39" s="10">
        <f t="shared" si="2"/>
        <v>2.059538535658591</v>
      </c>
      <c r="E39" s="10">
        <f t="shared" si="2"/>
        <v>2.485107169908975</v>
      </c>
      <c r="F39" s="14">
        <f t="shared" si="2"/>
        <v>2.7874358052060133</v>
      </c>
    </row>
    <row r="40" spans="1:6" ht="15">
      <c r="A40" s="5">
        <v>26</v>
      </c>
      <c r="B40" s="13">
        <f t="shared" si="2"/>
        <v>1.3149718642910853</v>
      </c>
      <c r="C40" s="10">
        <f t="shared" si="2"/>
        <v>1.705617900549273</v>
      </c>
      <c r="D40" s="10">
        <f t="shared" si="2"/>
        <v>2.055529418480689</v>
      </c>
      <c r="E40" s="10">
        <f t="shared" si="2"/>
        <v>2.4786298170843013</v>
      </c>
      <c r="F40" s="14">
        <f t="shared" si="2"/>
        <v>2.7787145234414226</v>
      </c>
    </row>
    <row r="41" spans="1:6" ht="15">
      <c r="A41" s="5">
        <v>27</v>
      </c>
      <c r="B41" s="13">
        <f t="shared" si="2"/>
        <v>1.3137029128460256</v>
      </c>
      <c r="C41" s="10">
        <f t="shared" si="2"/>
        <v>1.7032884229680842</v>
      </c>
      <c r="D41" s="10">
        <f t="shared" si="2"/>
        <v>2.0518304929706748</v>
      </c>
      <c r="E41" s="10">
        <f t="shared" si="2"/>
        <v>2.4726599043499835</v>
      </c>
      <c r="F41" s="14">
        <f t="shared" si="2"/>
        <v>2.7706829457059454</v>
      </c>
    </row>
    <row r="42" spans="1:6" ht="15">
      <c r="A42" s="5">
        <v>28</v>
      </c>
      <c r="B42" s="13">
        <f t="shared" si="2"/>
        <v>1.31252678160602</v>
      </c>
      <c r="C42" s="10">
        <f t="shared" si="2"/>
        <v>1.7011309076118102</v>
      </c>
      <c r="D42" s="10">
        <f t="shared" si="2"/>
        <v>2.0484071146628864</v>
      </c>
      <c r="E42" s="10">
        <f t="shared" si="2"/>
        <v>2.467140089169966</v>
      </c>
      <c r="F42" s="14">
        <f t="shared" si="2"/>
        <v>2.7632624424106096</v>
      </c>
    </row>
    <row r="43" spans="1:6" ht="15">
      <c r="A43" s="5">
        <v>29</v>
      </c>
      <c r="B43" s="13">
        <f t="shared" si="2"/>
        <v>1.311433647311786</v>
      </c>
      <c r="C43" s="10">
        <f t="shared" si="2"/>
        <v>1.6991269956228652</v>
      </c>
      <c r="D43" s="10">
        <f t="shared" si="2"/>
        <v>2.0452296111085477</v>
      </c>
      <c r="E43" s="10">
        <f t="shared" si="2"/>
        <v>2.4620213500711365</v>
      </c>
      <c r="F43" s="14">
        <f t="shared" si="2"/>
        <v>2.7563859020980566</v>
      </c>
    </row>
    <row r="44" spans="1:6" ht="15">
      <c r="A44" s="5">
        <v>30</v>
      </c>
      <c r="B44" s="13">
        <f t="shared" si="2"/>
        <v>1.3104150253988278</v>
      </c>
      <c r="C44" s="10">
        <f t="shared" si="2"/>
        <v>1.6972608510721257</v>
      </c>
      <c r="D44" s="10">
        <f t="shared" si="2"/>
        <v>2.0422724493667923</v>
      </c>
      <c r="E44" s="10">
        <f t="shared" si="2"/>
        <v>2.457261530951812</v>
      </c>
      <c r="F44" s="14">
        <f t="shared" si="2"/>
        <v>2.749995651755743</v>
      </c>
    </row>
    <row r="45" spans="1:6" ht="15">
      <c r="A45" s="5">
        <v>40</v>
      </c>
      <c r="B45" s="13">
        <f t="shared" si="2"/>
        <v>1.3030770525968496</v>
      </c>
      <c r="C45" s="10">
        <f t="shared" si="2"/>
        <v>1.6838510138074252</v>
      </c>
      <c r="D45" s="10">
        <f t="shared" si="2"/>
        <v>2.0210753698504513</v>
      </c>
      <c r="E45" s="10">
        <f t="shared" si="2"/>
        <v>2.4232567744103797</v>
      </c>
      <c r="F45" s="14">
        <f t="shared" si="2"/>
        <v>2.704459262279225</v>
      </c>
    </row>
    <row r="46" spans="1:6" ht="15">
      <c r="A46" s="5">
        <v>60</v>
      </c>
      <c r="B46" s="13">
        <f t="shared" si="2"/>
        <v>1.295821093492842</v>
      </c>
      <c r="C46" s="10">
        <f t="shared" si="2"/>
        <v>1.6706488653884</v>
      </c>
      <c r="D46" s="10">
        <f t="shared" si="2"/>
        <v>2.000297804329535</v>
      </c>
      <c r="E46" s="10">
        <f t="shared" si="2"/>
        <v>2.3901194570284554</v>
      </c>
      <c r="F46" s="14">
        <f t="shared" si="2"/>
        <v>2.6602830137229336</v>
      </c>
    </row>
    <row r="47" spans="1:6" ht="15">
      <c r="A47" s="5">
        <v>120</v>
      </c>
      <c r="B47" s="13">
        <f t="shared" si="2"/>
        <v>1.288646233627365</v>
      </c>
      <c r="C47" s="10">
        <f t="shared" si="2"/>
        <v>1.6576508998454447</v>
      </c>
      <c r="D47" s="10">
        <f t="shared" si="2"/>
        <v>1.9799303810037054</v>
      </c>
      <c r="E47" s="10">
        <f t="shared" si="2"/>
        <v>2.357824599005217</v>
      </c>
      <c r="F47" s="14">
        <f t="shared" si="2"/>
        <v>2.6174211351785717</v>
      </c>
    </row>
    <row r="48" spans="1:6" ht="15">
      <c r="A48" s="4">
        <v>1000000</v>
      </c>
      <c r="B48" s="15">
        <f t="shared" si="2"/>
        <v>1.281552410931229</v>
      </c>
      <c r="C48" s="16">
        <f t="shared" si="2"/>
        <v>1.644855149650279</v>
      </c>
      <c r="D48" s="16">
        <f t="shared" si="2"/>
        <v>1.9599663007079005</v>
      </c>
      <c r="E48" s="16">
        <f t="shared" si="2"/>
        <v>2.3263515820303953</v>
      </c>
      <c r="F48" s="17">
        <f t="shared" si="2"/>
        <v>2.5758342085209893</v>
      </c>
    </row>
  </sheetData>
  <printOptions horizontalCentered="1"/>
  <pageMargins left="0.75" right="0.75" top="0.5" bottom="0.5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7.28125" style="1" customWidth="1"/>
    <col min="2" max="2" width="9.28125" style="1" customWidth="1"/>
    <col min="3" max="3" width="9.421875" style="1" customWidth="1"/>
    <col min="4" max="4" width="9.57421875" style="1" customWidth="1"/>
    <col min="5" max="5" width="8.7109375" style="1" customWidth="1"/>
    <col min="6" max="6" width="7.28125" style="1" customWidth="1"/>
    <col min="7" max="7" width="6.8515625" style="1" customWidth="1"/>
    <col min="8" max="9" width="8.140625" style="1" customWidth="1"/>
    <col min="10" max="10" width="8.28125" style="1" customWidth="1"/>
    <col min="11" max="11" width="8.140625" style="1" customWidth="1"/>
    <col min="12" max="16384" width="9.140625" style="1" customWidth="1"/>
  </cols>
  <sheetData>
    <row r="1" ht="18">
      <c r="A1" s="24" t="s">
        <v>9</v>
      </c>
    </row>
    <row r="2" ht="19.5">
      <c r="A2" s="1" t="s">
        <v>10</v>
      </c>
    </row>
    <row r="3" ht="19.5">
      <c r="A3" s="1" t="s">
        <v>11</v>
      </c>
    </row>
    <row r="4" ht="15"/>
    <row r="5" ht="15"/>
    <row r="6" ht="15"/>
    <row r="7" ht="15"/>
    <row r="8" ht="15"/>
    <row r="9" ht="15"/>
    <row r="10" ht="15"/>
    <row r="11" ht="15"/>
    <row r="12" ht="15"/>
    <row r="13" spans="1:11" s="19" customFormat="1" ht="14.25">
      <c r="A13" s="26" t="s">
        <v>0</v>
      </c>
      <c r="B13" s="74" t="s">
        <v>7</v>
      </c>
      <c r="C13" s="75"/>
      <c r="D13" s="75"/>
      <c r="E13" s="75"/>
      <c r="F13" s="75"/>
      <c r="G13" s="75"/>
      <c r="H13" s="75"/>
      <c r="I13" s="75"/>
      <c r="J13" s="75"/>
      <c r="K13" s="76"/>
    </row>
    <row r="14" spans="1:11" s="19" customFormat="1" ht="14.25">
      <c r="A14" s="27"/>
      <c r="B14" s="28">
        <v>0.995</v>
      </c>
      <c r="C14" s="29">
        <v>0.99</v>
      </c>
      <c r="D14" s="29">
        <v>0.975</v>
      </c>
      <c r="E14" s="29">
        <v>0.95</v>
      </c>
      <c r="F14" s="29">
        <v>0.9</v>
      </c>
      <c r="G14" s="29">
        <v>0.1</v>
      </c>
      <c r="H14" s="29">
        <v>0.05</v>
      </c>
      <c r="I14" s="29">
        <v>0.025</v>
      </c>
      <c r="J14" s="29">
        <v>0.01</v>
      </c>
      <c r="K14" s="30">
        <v>0.005</v>
      </c>
    </row>
    <row r="15" spans="1:11" s="19" customFormat="1" ht="14.25">
      <c r="A15" s="31">
        <v>1</v>
      </c>
      <c r="B15" s="32">
        <f>CHIINV(B$14,$A15)</f>
        <v>3.927042222561242E-05</v>
      </c>
      <c r="C15" s="33">
        <f aca="true" t="shared" si="0" ref="B15:K30">CHIINV(C$14,$A15)</f>
        <v>0.00015708785793009929</v>
      </c>
      <c r="D15" s="33">
        <f t="shared" si="0"/>
        <v>0.0009820691173204488</v>
      </c>
      <c r="E15" s="33">
        <f t="shared" si="0"/>
        <v>0.00393214000053241</v>
      </c>
      <c r="F15" s="34">
        <f t="shared" si="0"/>
        <v>0.0157907740975718</v>
      </c>
      <c r="G15" s="35">
        <f t="shared" si="0"/>
        <v>2.7055439713827623</v>
      </c>
      <c r="H15" s="35">
        <f t="shared" si="0"/>
        <v>3.841459149489757</v>
      </c>
      <c r="I15" s="35">
        <f t="shared" si="0"/>
        <v>5.023886470183132</v>
      </c>
      <c r="J15" s="35">
        <f t="shared" si="0"/>
        <v>6.634896711777805</v>
      </c>
      <c r="K15" s="36">
        <f t="shared" si="0"/>
        <v>7.879438690947863</v>
      </c>
    </row>
    <row r="16" spans="1:11" s="19" customFormat="1" ht="14.25">
      <c r="A16" s="37">
        <v>2</v>
      </c>
      <c r="B16" s="38">
        <f t="shared" si="0"/>
        <v>0.010025083646722208</v>
      </c>
      <c r="C16" s="39">
        <f t="shared" si="0"/>
        <v>0.020100671707872175</v>
      </c>
      <c r="D16" s="39">
        <f t="shared" si="0"/>
        <v>0.050635615967174856</v>
      </c>
      <c r="E16" s="39">
        <f t="shared" si="0"/>
        <v>0.10258658882167279</v>
      </c>
      <c r="F16" s="39">
        <f t="shared" si="0"/>
        <v>0.2107210313643379</v>
      </c>
      <c r="G16" s="40">
        <f t="shared" si="0"/>
        <v>4.605170186071522</v>
      </c>
      <c r="H16" s="40">
        <f t="shared" si="0"/>
        <v>5.991464547191414</v>
      </c>
      <c r="I16" s="40">
        <f t="shared" si="0"/>
        <v>7.3777589083113035</v>
      </c>
      <c r="J16" s="40">
        <f t="shared" si="0"/>
        <v>9.210340372059612</v>
      </c>
      <c r="K16" s="41">
        <f t="shared" si="0"/>
        <v>10.596634733179503</v>
      </c>
    </row>
    <row r="17" spans="1:11" s="19" customFormat="1" ht="14.25">
      <c r="A17" s="37">
        <v>3</v>
      </c>
      <c r="B17" s="42">
        <f t="shared" si="0"/>
        <v>0.07172177458536974</v>
      </c>
      <c r="C17" s="43">
        <f t="shared" si="0"/>
        <v>0.11483180192823053</v>
      </c>
      <c r="D17" s="43">
        <f t="shared" si="0"/>
        <v>0.2157952826359268</v>
      </c>
      <c r="E17" s="43">
        <f t="shared" si="0"/>
        <v>0.3518463184054462</v>
      </c>
      <c r="F17" s="43">
        <f t="shared" si="0"/>
        <v>0.5843743749409773</v>
      </c>
      <c r="G17" s="40">
        <f t="shared" si="0"/>
        <v>6.251388456904058</v>
      </c>
      <c r="H17" s="40">
        <f t="shared" si="0"/>
        <v>7.81472776394987</v>
      </c>
      <c r="I17" s="40">
        <f t="shared" si="0"/>
        <v>9.348403567702235</v>
      </c>
      <c r="J17" s="40">
        <f t="shared" si="0"/>
        <v>11.34486667516141</v>
      </c>
      <c r="K17" s="41">
        <f t="shared" si="0"/>
        <v>12.83815644421983</v>
      </c>
    </row>
    <row r="18" spans="1:11" s="19" customFormat="1" ht="14.25">
      <c r="A18" s="37">
        <v>4</v>
      </c>
      <c r="B18" s="42">
        <f t="shared" si="0"/>
        <v>0.20698909349337447</v>
      </c>
      <c r="C18" s="43">
        <f t="shared" si="0"/>
        <v>0.2971094805736616</v>
      </c>
      <c r="D18" s="43">
        <f t="shared" si="0"/>
        <v>0.48441855713227155</v>
      </c>
      <c r="E18" s="43">
        <f t="shared" si="0"/>
        <v>0.7107230228159764</v>
      </c>
      <c r="F18" s="43">
        <f t="shared" si="0"/>
        <v>1.0636232186945538</v>
      </c>
      <c r="G18" s="40">
        <f t="shared" si="0"/>
        <v>7.779440339950494</v>
      </c>
      <c r="H18" s="40">
        <f t="shared" si="0"/>
        <v>9.487729036988851</v>
      </c>
      <c r="I18" s="40">
        <f t="shared" si="0"/>
        <v>11.143286782080118</v>
      </c>
      <c r="J18" s="40">
        <f t="shared" si="0"/>
        <v>13.276704136185</v>
      </c>
      <c r="K18" s="41">
        <f t="shared" si="0"/>
        <v>14.860259000754867</v>
      </c>
    </row>
    <row r="19" spans="1:11" s="19" customFormat="1" ht="14.25">
      <c r="A19" s="37">
        <v>5</v>
      </c>
      <c r="B19" s="42">
        <f t="shared" si="0"/>
        <v>0.41174190417133155</v>
      </c>
      <c r="C19" s="43">
        <f t="shared" si="0"/>
        <v>0.5542980767871181</v>
      </c>
      <c r="D19" s="43">
        <f t="shared" si="0"/>
        <v>0.8312116156215159</v>
      </c>
      <c r="E19" s="43">
        <f t="shared" si="0"/>
        <v>1.145476227564114</v>
      </c>
      <c r="F19" s="43">
        <f t="shared" si="0"/>
        <v>1.610307989253429</v>
      </c>
      <c r="G19" s="40">
        <f t="shared" si="0"/>
        <v>9.23635693816708</v>
      </c>
      <c r="H19" s="40">
        <f t="shared" si="0"/>
        <v>11.070497754622684</v>
      </c>
      <c r="I19" s="40">
        <f t="shared" si="0"/>
        <v>12.832502013453832</v>
      </c>
      <c r="J19" s="40">
        <f t="shared" si="0"/>
        <v>15.086272474844268</v>
      </c>
      <c r="K19" s="41">
        <f t="shared" si="0"/>
        <v>16.749602374934355</v>
      </c>
    </row>
    <row r="20" spans="1:11" s="19" customFormat="1" ht="14.25">
      <c r="A20" s="37">
        <v>6</v>
      </c>
      <c r="B20" s="42">
        <f t="shared" si="0"/>
        <v>0.6757267776190452</v>
      </c>
      <c r="C20" s="43">
        <f t="shared" si="0"/>
        <v>0.8720903316173776</v>
      </c>
      <c r="D20" s="43">
        <f t="shared" si="0"/>
        <v>1.2373442471355645</v>
      </c>
      <c r="E20" s="43">
        <f t="shared" si="0"/>
        <v>1.6353828954369192</v>
      </c>
      <c r="F20" s="43">
        <f t="shared" si="0"/>
        <v>2.2041306804790923</v>
      </c>
      <c r="G20" s="40">
        <f t="shared" si="0"/>
        <v>10.644640676015893</v>
      </c>
      <c r="H20" s="40">
        <f t="shared" si="0"/>
        <v>12.591587244072656</v>
      </c>
      <c r="I20" s="40">
        <f t="shared" si="0"/>
        <v>14.449375335763868</v>
      </c>
      <c r="J20" s="40">
        <f t="shared" si="0"/>
        <v>16.811893830075128</v>
      </c>
      <c r="K20" s="41">
        <f t="shared" si="0"/>
        <v>18.547584178808723</v>
      </c>
    </row>
    <row r="21" spans="1:11" s="19" customFormat="1" ht="14.25">
      <c r="A21" s="37">
        <v>7</v>
      </c>
      <c r="B21" s="42">
        <f t="shared" si="0"/>
        <v>0.989255685181416</v>
      </c>
      <c r="C21" s="43">
        <f t="shared" si="0"/>
        <v>1.239042306200036</v>
      </c>
      <c r="D21" s="43">
        <f t="shared" si="0"/>
        <v>1.689869192027693</v>
      </c>
      <c r="E21" s="43">
        <f t="shared" si="0"/>
        <v>2.16734991862191</v>
      </c>
      <c r="F21" s="43">
        <f t="shared" si="0"/>
        <v>2.83310693235181</v>
      </c>
      <c r="G21" s="40">
        <f t="shared" si="0"/>
        <v>12.017036559349746</v>
      </c>
      <c r="H21" s="40">
        <f t="shared" si="0"/>
        <v>14.067140433005996</v>
      </c>
      <c r="I21" s="40">
        <f t="shared" si="0"/>
        <v>16.012764269636243</v>
      </c>
      <c r="J21" s="40">
        <f t="shared" si="0"/>
        <v>18.47530690544319</v>
      </c>
      <c r="K21" s="41">
        <f t="shared" si="0"/>
        <v>20.27773986071554</v>
      </c>
    </row>
    <row r="22" spans="1:11" s="19" customFormat="1" ht="14.25">
      <c r="A22" s="37">
        <v>8</v>
      </c>
      <c r="B22" s="44">
        <f t="shared" si="0"/>
        <v>1.344413087698526</v>
      </c>
      <c r="C22" s="40">
        <f t="shared" si="0"/>
        <v>1.6464973772633142</v>
      </c>
      <c r="D22" s="40">
        <f t="shared" si="0"/>
        <v>2.1797307520909044</v>
      </c>
      <c r="E22" s="40">
        <f t="shared" si="0"/>
        <v>2.732636798053788</v>
      </c>
      <c r="F22" s="40">
        <f t="shared" si="0"/>
        <v>3.4895391336515926</v>
      </c>
      <c r="G22" s="40">
        <f t="shared" si="0"/>
        <v>13.361566136979826</v>
      </c>
      <c r="H22" s="40">
        <f t="shared" si="0"/>
        <v>15.507313056303193</v>
      </c>
      <c r="I22" s="40">
        <f t="shared" si="0"/>
        <v>17.534546139901828</v>
      </c>
      <c r="J22" s="40">
        <f t="shared" si="0"/>
        <v>20.090235030061404</v>
      </c>
      <c r="K22" s="41">
        <f t="shared" si="0"/>
        <v>21.95495499104707</v>
      </c>
    </row>
    <row r="23" spans="1:11" s="19" customFormat="1" ht="14.25">
      <c r="A23" s="37">
        <v>9</v>
      </c>
      <c r="B23" s="44">
        <f t="shared" si="0"/>
        <v>1.7349329089667576</v>
      </c>
      <c r="C23" s="40">
        <f t="shared" si="0"/>
        <v>2.0879007374502523</v>
      </c>
      <c r="D23" s="40">
        <f t="shared" si="0"/>
        <v>2.700389522210534</v>
      </c>
      <c r="E23" s="40">
        <f t="shared" si="0"/>
        <v>3.325112863763671</v>
      </c>
      <c r="F23" s="40">
        <f t="shared" si="0"/>
        <v>4.168159042327213</v>
      </c>
      <c r="G23" s="40">
        <f t="shared" si="0"/>
        <v>14.683656616005647</v>
      </c>
      <c r="H23" s="40">
        <f t="shared" si="0"/>
        <v>16.918977616106066</v>
      </c>
      <c r="I23" s="40">
        <f t="shared" si="0"/>
        <v>19.02276780267397</v>
      </c>
      <c r="J23" s="40">
        <f t="shared" si="0"/>
        <v>21.66599433491234</v>
      </c>
      <c r="K23" s="41">
        <f t="shared" si="0"/>
        <v>23.58935078212443</v>
      </c>
    </row>
    <row r="24" spans="1:11" s="19" customFormat="1" ht="14.25">
      <c r="A24" s="37">
        <v>10</v>
      </c>
      <c r="B24" s="44">
        <f t="shared" si="0"/>
        <v>2.1558564824742517</v>
      </c>
      <c r="C24" s="40">
        <f t="shared" si="0"/>
        <v>2.5582121671338016</v>
      </c>
      <c r="D24" s="40">
        <f t="shared" si="0"/>
        <v>3.246972788522098</v>
      </c>
      <c r="E24" s="40">
        <f t="shared" si="0"/>
        <v>3.9402991447958193</v>
      </c>
      <c r="F24" s="40">
        <f t="shared" si="0"/>
        <v>4.865182067944899</v>
      </c>
      <c r="G24" s="40">
        <f t="shared" si="0"/>
        <v>15.987179172680552</v>
      </c>
      <c r="H24" s="40">
        <f t="shared" si="0"/>
        <v>18.307038053808746</v>
      </c>
      <c r="I24" s="40">
        <f t="shared" si="0"/>
        <v>20.483177351312776</v>
      </c>
      <c r="J24" s="40">
        <f t="shared" si="0"/>
        <v>23.209251159433634</v>
      </c>
      <c r="K24" s="41">
        <f t="shared" si="0"/>
        <v>25.18817957243582</v>
      </c>
    </row>
    <row r="25" spans="1:11" s="19" customFormat="1" ht="14.25">
      <c r="A25" s="37">
        <v>11</v>
      </c>
      <c r="B25" s="44">
        <f t="shared" si="0"/>
        <v>2.6032218951749884</v>
      </c>
      <c r="C25" s="40">
        <f t="shared" si="0"/>
        <v>3.053484130363676</v>
      </c>
      <c r="D25" s="40">
        <f t="shared" si="0"/>
        <v>3.815748279848677</v>
      </c>
      <c r="E25" s="40">
        <f t="shared" si="0"/>
        <v>4.5748131079257845</v>
      </c>
      <c r="F25" s="40">
        <f t="shared" si="0"/>
        <v>5.577784840219081</v>
      </c>
      <c r="G25" s="40">
        <f t="shared" si="0"/>
        <v>17.27500851562638</v>
      </c>
      <c r="H25" s="40">
        <f t="shared" si="0"/>
        <v>19.675137572697327</v>
      </c>
      <c r="I25" s="40">
        <f t="shared" si="0"/>
        <v>21.920049255809417</v>
      </c>
      <c r="J25" s="40">
        <f t="shared" si="0"/>
        <v>24.724970310184233</v>
      </c>
      <c r="K25" s="41">
        <f t="shared" si="0"/>
        <v>26.75684891624418</v>
      </c>
    </row>
    <row r="26" spans="1:11" s="19" customFormat="1" ht="14.25">
      <c r="A26" s="37">
        <v>12</v>
      </c>
      <c r="B26" s="44">
        <f t="shared" si="0"/>
        <v>3.073823652892812</v>
      </c>
      <c r="C26" s="40">
        <f t="shared" si="0"/>
        <v>3.570568977983015</v>
      </c>
      <c r="D26" s="40">
        <f t="shared" si="0"/>
        <v>4.403788516769005</v>
      </c>
      <c r="E26" s="40">
        <f t="shared" si="0"/>
        <v>5.226029499644362</v>
      </c>
      <c r="F26" s="40">
        <f t="shared" si="0"/>
        <v>6.303796081591366</v>
      </c>
      <c r="G26" s="40">
        <f t="shared" si="0"/>
        <v>18.54934778737303</v>
      </c>
      <c r="H26" s="40">
        <f t="shared" si="0"/>
        <v>21.026069818100467</v>
      </c>
      <c r="I26" s="40">
        <f t="shared" si="0"/>
        <v>23.336664159227276</v>
      </c>
      <c r="J26" s="40">
        <f t="shared" si="0"/>
        <v>26.216967306084968</v>
      </c>
      <c r="K26" s="41">
        <f t="shared" si="0"/>
        <v>28.299518822576758</v>
      </c>
    </row>
    <row r="27" spans="1:11" s="19" customFormat="1" ht="14.25">
      <c r="A27" s="37">
        <v>13</v>
      </c>
      <c r="B27" s="44">
        <f t="shared" si="0"/>
        <v>3.5650345839159865</v>
      </c>
      <c r="C27" s="40">
        <f t="shared" si="0"/>
        <v>4.106915492178103</v>
      </c>
      <c r="D27" s="40">
        <f t="shared" si="0"/>
        <v>5.008750538615315</v>
      </c>
      <c r="E27" s="40">
        <f t="shared" si="0"/>
        <v>5.891864368187656</v>
      </c>
      <c r="F27" s="40">
        <f t="shared" si="0"/>
        <v>7.041504637450023</v>
      </c>
      <c r="G27" s="40">
        <f t="shared" si="0"/>
        <v>19.811929312711555</v>
      </c>
      <c r="H27" s="40">
        <f t="shared" si="0"/>
        <v>22.362032496585705</v>
      </c>
      <c r="I27" s="40">
        <f t="shared" si="0"/>
        <v>24.735604885866618</v>
      </c>
      <c r="J27" s="40">
        <f t="shared" si="0"/>
        <v>27.68824961111654</v>
      </c>
      <c r="K27" s="41">
        <f t="shared" si="0"/>
        <v>29.81947122895973</v>
      </c>
    </row>
    <row r="28" spans="1:11" s="19" customFormat="1" ht="14.25">
      <c r="A28" s="37">
        <v>14</v>
      </c>
      <c r="B28" s="44">
        <f t="shared" si="0"/>
        <v>4.074674968701976</v>
      </c>
      <c r="C28" s="40">
        <f t="shared" si="0"/>
        <v>4.660425069045912</v>
      </c>
      <c r="D28" s="40">
        <f t="shared" si="0"/>
        <v>5.628726167908475</v>
      </c>
      <c r="E28" s="40">
        <f t="shared" si="0"/>
        <v>6.570631456938228</v>
      </c>
      <c r="F28" s="40">
        <f t="shared" si="0"/>
        <v>7.789533743361373</v>
      </c>
      <c r="G28" s="40">
        <f t="shared" si="0"/>
        <v>21.06414421375018</v>
      </c>
      <c r="H28" s="40">
        <f t="shared" si="0"/>
        <v>23.684791305531363</v>
      </c>
      <c r="I28" s="40">
        <f t="shared" si="0"/>
        <v>26.118948045685954</v>
      </c>
      <c r="J28" s="40">
        <f t="shared" si="0"/>
        <v>29.14123774128233</v>
      </c>
      <c r="K28" s="41">
        <f t="shared" si="0"/>
        <v>31.319349623182926</v>
      </c>
    </row>
    <row r="29" spans="1:11" s="19" customFormat="1" ht="14.25">
      <c r="A29" s="37">
        <v>15</v>
      </c>
      <c r="B29" s="44">
        <f t="shared" si="0"/>
        <v>4.60091559877155</v>
      </c>
      <c r="C29" s="40">
        <f t="shared" si="0"/>
        <v>5.229348899804412</v>
      </c>
      <c r="D29" s="40">
        <f t="shared" si="0"/>
        <v>6.262137817471766</v>
      </c>
      <c r="E29" s="40">
        <f t="shared" si="0"/>
        <v>7.26094395538054</v>
      </c>
      <c r="F29" s="40">
        <f t="shared" si="0"/>
        <v>8.54675629728391</v>
      </c>
      <c r="G29" s="40">
        <f t="shared" si="0"/>
        <v>22.30712958199625</v>
      </c>
      <c r="H29" s="40">
        <f t="shared" si="0"/>
        <v>24.995790132182982</v>
      </c>
      <c r="I29" s="40">
        <f t="shared" si="0"/>
        <v>27.48839286171833</v>
      </c>
      <c r="J29" s="40">
        <f t="shared" si="0"/>
        <v>30.577914166927336</v>
      </c>
      <c r="K29" s="41">
        <f t="shared" si="0"/>
        <v>32.801320646163305</v>
      </c>
    </row>
    <row r="30" spans="1:11" s="19" customFormat="1" ht="14.25">
      <c r="A30" s="37">
        <v>16</v>
      </c>
      <c r="B30" s="44">
        <f t="shared" si="0"/>
        <v>5.142205450794807</v>
      </c>
      <c r="C30" s="40">
        <f t="shared" si="0"/>
        <v>5.812212505058972</v>
      </c>
      <c r="D30" s="40">
        <f t="shared" si="0"/>
        <v>6.907664402493802</v>
      </c>
      <c r="E30" s="40">
        <f t="shared" si="0"/>
        <v>7.961645632371175</v>
      </c>
      <c r="F30" s="40">
        <f t="shared" si="0"/>
        <v>9.312236470889632</v>
      </c>
      <c r="G30" s="40">
        <f t="shared" si="0"/>
        <v>23.54182892392301</v>
      </c>
      <c r="H30" s="40">
        <f t="shared" si="0"/>
        <v>26.296227605619606</v>
      </c>
      <c r="I30" s="40">
        <f t="shared" si="0"/>
        <v>28.84535071518016</v>
      </c>
      <c r="J30" s="40">
        <f t="shared" si="0"/>
        <v>31.99992690723199</v>
      </c>
      <c r="K30" s="41">
        <f t="shared" si="0"/>
        <v>34.267186537559354</v>
      </c>
    </row>
    <row r="31" spans="1:11" s="19" customFormat="1" ht="14.25">
      <c r="A31" s="37">
        <v>17</v>
      </c>
      <c r="B31" s="44">
        <f aca="true" t="shared" si="1" ref="B31:F51">CHIINV(B$14,$A31)</f>
        <v>5.6972171185019995</v>
      </c>
      <c r="C31" s="40">
        <f t="shared" si="1"/>
        <v>6.407759788653819</v>
      </c>
      <c r="D31" s="40">
        <f t="shared" si="1"/>
        <v>7.564186466610376</v>
      </c>
      <c r="E31" s="40">
        <f t="shared" si="1"/>
        <v>8.671760325140278</v>
      </c>
      <c r="F31" s="40">
        <f t="shared" si="1"/>
        <v>10.085186383051273</v>
      </c>
      <c r="G31" s="40">
        <f aca="true" t="shared" si="2" ref="G31:K51">CHIINV(G$14,$A31)</f>
        <v>24.769035347954848</v>
      </c>
      <c r="H31" s="40">
        <f t="shared" si="2"/>
        <v>27.587111639694186</v>
      </c>
      <c r="I31" s="40">
        <f t="shared" si="2"/>
        <v>30.19100910025314</v>
      </c>
      <c r="J31" s="40">
        <f t="shared" si="2"/>
        <v>33.4086636001101</v>
      </c>
      <c r="K31" s="41">
        <f t="shared" si="2"/>
        <v>35.71846565741017</v>
      </c>
    </row>
    <row r="32" spans="1:11" s="19" customFormat="1" ht="14.25">
      <c r="A32" s="37">
        <v>18</v>
      </c>
      <c r="B32" s="44">
        <f t="shared" si="1"/>
        <v>6.264804719017918</v>
      </c>
      <c r="C32" s="40">
        <f t="shared" si="1"/>
        <v>7.014910923729214</v>
      </c>
      <c r="D32" s="40">
        <f t="shared" si="1"/>
        <v>8.230746229307849</v>
      </c>
      <c r="E32" s="40">
        <f t="shared" si="1"/>
        <v>9.390455126276109</v>
      </c>
      <c r="F32" s="40">
        <f t="shared" si="1"/>
        <v>10.864936211285553</v>
      </c>
      <c r="G32" s="40">
        <f t="shared" si="2"/>
        <v>25.98942309605205</v>
      </c>
      <c r="H32" s="40">
        <f t="shared" si="2"/>
        <v>28.869299433697442</v>
      </c>
      <c r="I32" s="40">
        <f t="shared" si="2"/>
        <v>31.526378441790804</v>
      </c>
      <c r="J32" s="40">
        <f t="shared" si="2"/>
        <v>34.8053057240515</v>
      </c>
      <c r="K32" s="41">
        <f t="shared" si="2"/>
        <v>37.156451452686795</v>
      </c>
    </row>
    <row r="33" spans="1:11" s="19" customFormat="1" ht="14.25">
      <c r="A33" s="37">
        <v>19</v>
      </c>
      <c r="B33" s="44">
        <f t="shared" si="1"/>
        <v>6.843971455670679</v>
      </c>
      <c r="C33" s="40">
        <f t="shared" si="1"/>
        <v>7.632729691167474</v>
      </c>
      <c r="D33" s="40">
        <f t="shared" si="1"/>
        <v>8.906516547759793</v>
      </c>
      <c r="E33" s="40">
        <f t="shared" si="1"/>
        <v>10.11701314994747</v>
      </c>
      <c r="F33" s="40">
        <f t="shared" si="1"/>
        <v>11.650910207268483</v>
      </c>
      <c r="G33" s="40">
        <f t="shared" si="2"/>
        <v>27.20357106285787</v>
      </c>
      <c r="H33" s="40">
        <f t="shared" si="2"/>
        <v>30.143527212981873</v>
      </c>
      <c r="I33" s="40">
        <f t="shared" si="2"/>
        <v>32.852326864199</v>
      </c>
      <c r="J33" s="40">
        <f t="shared" si="2"/>
        <v>36.19086910957719</v>
      </c>
      <c r="K33" s="41">
        <f t="shared" si="2"/>
        <v>38.58225654734638</v>
      </c>
    </row>
    <row r="34" spans="1:11" s="19" customFormat="1" ht="14.25">
      <c r="A34" s="37">
        <v>20</v>
      </c>
      <c r="B34" s="44">
        <f t="shared" si="1"/>
        <v>7.433844282579127</v>
      </c>
      <c r="C34" s="40">
        <f t="shared" si="1"/>
        <v>8.260398412218798</v>
      </c>
      <c r="D34" s="40">
        <f t="shared" si="1"/>
        <v>9.59077751093729</v>
      </c>
      <c r="E34" s="40">
        <f t="shared" si="1"/>
        <v>10.850811548496004</v>
      </c>
      <c r="F34" s="40">
        <f t="shared" si="1"/>
        <v>12.442609282946023</v>
      </c>
      <c r="G34" s="40">
        <f t="shared" si="2"/>
        <v>28.411980584066256</v>
      </c>
      <c r="H34" s="40">
        <f t="shared" si="2"/>
        <v>31.41043285891507</v>
      </c>
      <c r="I34" s="40">
        <f t="shared" si="2"/>
        <v>34.16960690723975</v>
      </c>
      <c r="J34" s="40">
        <f t="shared" si="2"/>
        <v>37.56623475372672</v>
      </c>
      <c r="K34" s="41">
        <f t="shared" si="2"/>
        <v>39.99684629997259</v>
      </c>
    </row>
    <row r="35" spans="1:11" s="19" customFormat="1" ht="14.25">
      <c r="A35" s="37">
        <v>21</v>
      </c>
      <c r="B35" s="44">
        <f t="shared" si="1"/>
        <v>8.033653456068937</v>
      </c>
      <c r="C35" s="40">
        <f t="shared" si="1"/>
        <v>8.897197967877023</v>
      </c>
      <c r="D35" s="40">
        <f t="shared" si="1"/>
        <v>10.282897824717708</v>
      </c>
      <c r="E35" s="40">
        <f t="shared" si="1"/>
        <v>11.591305267939227</v>
      </c>
      <c r="F35" s="40">
        <f t="shared" si="1"/>
        <v>13.239598103228676</v>
      </c>
      <c r="G35" s="40">
        <f t="shared" si="2"/>
        <v>29.61508943390939</v>
      </c>
      <c r="H35" s="40">
        <f t="shared" si="2"/>
        <v>32.67057336767103</v>
      </c>
      <c r="I35" s="40">
        <f t="shared" si="2"/>
        <v>35.47887591329883</v>
      </c>
      <c r="J35" s="40">
        <f t="shared" si="2"/>
        <v>38.93217268577951</v>
      </c>
      <c r="K35" s="41">
        <f t="shared" si="2"/>
        <v>41.4010647509802</v>
      </c>
    </row>
    <row r="36" spans="1:11" s="19" customFormat="1" ht="14.25">
      <c r="A36" s="37">
        <v>22</v>
      </c>
      <c r="B36" s="44">
        <f t="shared" si="1"/>
        <v>8.642716463039434</v>
      </c>
      <c r="C36" s="40">
        <f t="shared" si="1"/>
        <v>9.542492384197473</v>
      </c>
      <c r="D36" s="40">
        <f t="shared" si="1"/>
        <v>10.982320807725895</v>
      </c>
      <c r="E36" s="40">
        <f t="shared" si="1"/>
        <v>12.338014680652762</v>
      </c>
      <c r="F36" s="40">
        <f t="shared" si="1"/>
        <v>14.041493405649819</v>
      </c>
      <c r="G36" s="40">
        <f t="shared" si="2"/>
        <v>30.81328233773516</v>
      </c>
      <c r="H36" s="40">
        <f t="shared" si="2"/>
        <v>33.92443851659762</v>
      </c>
      <c r="I36" s="40">
        <f t="shared" si="2"/>
        <v>36.780712096442315</v>
      </c>
      <c r="J36" s="40">
        <f t="shared" si="2"/>
        <v>40.289360440949494</v>
      </c>
      <c r="K36" s="41">
        <f t="shared" si="2"/>
        <v>42.79565496891616</v>
      </c>
    </row>
    <row r="37" spans="1:11" s="19" customFormat="1" ht="14.25">
      <c r="A37" s="37">
        <v>23</v>
      </c>
      <c r="B37" s="44">
        <f t="shared" si="1"/>
        <v>9.260424795116784</v>
      </c>
      <c r="C37" s="40">
        <f t="shared" si="1"/>
        <v>10.195715632412202</v>
      </c>
      <c r="D37" s="40">
        <f t="shared" si="1"/>
        <v>11.688552044655985</v>
      </c>
      <c r="E37" s="40">
        <f t="shared" si="1"/>
        <v>13.090514357020927</v>
      </c>
      <c r="F37" s="40">
        <f t="shared" si="1"/>
        <v>14.847955889627023</v>
      </c>
      <c r="G37" s="40">
        <f t="shared" si="2"/>
        <v>32.006899668662996</v>
      </c>
      <c r="H37" s="40">
        <f t="shared" si="2"/>
        <v>35.17246162536124</v>
      </c>
      <c r="I37" s="40">
        <f t="shared" si="2"/>
        <v>38.075627269738405</v>
      </c>
      <c r="J37" s="40">
        <f t="shared" si="2"/>
        <v>41.63839812378785</v>
      </c>
      <c r="K37" s="41">
        <f t="shared" si="2"/>
        <v>44.181275206748296</v>
      </c>
    </row>
    <row r="38" spans="1:11" s="19" customFormat="1" ht="14.25">
      <c r="A38" s="37">
        <v>24</v>
      </c>
      <c r="B38" s="44">
        <f t="shared" si="1"/>
        <v>9.88623353494469</v>
      </c>
      <c r="C38" s="40">
        <f t="shared" si="1"/>
        <v>10.856361501085793</v>
      </c>
      <c r="D38" s="40">
        <f t="shared" si="1"/>
        <v>12.401150261879346</v>
      </c>
      <c r="E38" s="40">
        <f t="shared" si="1"/>
        <v>13.848425092966353</v>
      </c>
      <c r="F38" s="40">
        <f t="shared" si="1"/>
        <v>15.658684200602691</v>
      </c>
      <c r="G38" s="40">
        <f t="shared" si="2"/>
        <v>33.19624426469593</v>
      </c>
      <c r="H38" s="40">
        <f t="shared" si="2"/>
        <v>36.41502849835241</v>
      </c>
      <c r="I38" s="40">
        <f t="shared" si="2"/>
        <v>39.36407705561962</v>
      </c>
      <c r="J38" s="40">
        <f t="shared" si="2"/>
        <v>42.97982014645488</v>
      </c>
      <c r="K38" s="41">
        <f t="shared" si="2"/>
        <v>45.55851193965451</v>
      </c>
    </row>
    <row r="39" spans="1:11" s="19" customFormat="1" ht="14.25">
      <c r="A39" s="37">
        <v>25</v>
      </c>
      <c r="B39" s="44">
        <f t="shared" si="1"/>
        <v>10.519652165433492</v>
      </c>
      <c r="C39" s="40">
        <f t="shared" si="1"/>
        <v>11.523975414339565</v>
      </c>
      <c r="D39" s="40">
        <f t="shared" si="1"/>
        <v>13.1197200971773</v>
      </c>
      <c r="E39" s="40">
        <f t="shared" si="1"/>
        <v>14.611407745667057</v>
      </c>
      <c r="F39" s="40">
        <f t="shared" si="1"/>
        <v>16.473408233765376</v>
      </c>
      <c r="G39" s="40">
        <f t="shared" si="2"/>
        <v>34.3815869772568</v>
      </c>
      <c r="H39" s="40">
        <f t="shared" si="2"/>
        <v>37.65248412714721</v>
      </c>
      <c r="I39" s="40">
        <f t="shared" si="2"/>
        <v>40.64646916213133</v>
      </c>
      <c r="J39" s="40">
        <f t="shared" si="2"/>
        <v>44.31410490622298</v>
      </c>
      <c r="K39" s="41">
        <f t="shared" si="2"/>
        <v>46.927890164299725</v>
      </c>
    </row>
    <row r="40" spans="1:11" s="19" customFormat="1" ht="14.25">
      <c r="A40" s="37">
        <v>26</v>
      </c>
      <c r="B40" s="44">
        <f t="shared" si="1"/>
        <v>11.160237490642908</v>
      </c>
      <c r="C40" s="40">
        <f t="shared" si="1"/>
        <v>12.198146990598742</v>
      </c>
      <c r="D40" s="40">
        <f t="shared" si="1"/>
        <v>13.843905095851923</v>
      </c>
      <c r="E40" s="40">
        <f t="shared" si="1"/>
        <v>15.37915674953459</v>
      </c>
      <c r="F40" s="40">
        <f t="shared" si="1"/>
        <v>17.291885352487302</v>
      </c>
      <c r="G40" s="40">
        <f t="shared" si="2"/>
        <v>35.56317120817686</v>
      </c>
      <c r="H40" s="40">
        <f t="shared" si="2"/>
        <v>38.885138649352456</v>
      </c>
      <c r="I40" s="40">
        <f t="shared" si="2"/>
        <v>41.92317015483401</v>
      </c>
      <c r="J40" s="40">
        <f t="shared" si="2"/>
        <v>45.64168268004754</v>
      </c>
      <c r="K40" s="41">
        <f t="shared" si="2"/>
        <v>48.28988233809541</v>
      </c>
    </row>
    <row r="41" spans="1:11" s="19" customFormat="1" ht="14.25">
      <c r="A41" s="37">
        <v>27</v>
      </c>
      <c r="B41" s="44">
        <f t="shared" si="1"/>
        <v>11.807587378746529</v>
      </c>
      <c r="C41" s="40">
        <f t="shared" si="1"/>
        <v>12.878504497039831</v>
      </c>
      <c r="D41" s="40">
        <f t="shared" si="1"/>
        <v>14.573382905330938</v>
      </c>
      <c r="E41" s="40">
        <f t="shared" si="1"/>
        <v>16.151396103109903</v>
      </c>
      <c r="F41" s="40">
        <f t="shared" si="1"/>
        <v>18.113896121424737</v>
      </c>
      <c r="G41" s="40">
        <f t="shared" si="2"/>
        <v>36.74121675376612</v>
      </c>
      <c r="H41" s="40">
        <f t="shared" si="2"/>
        <v>40.11327205320795</v>
      </c>
      <c r="I41" s="40">
        <f t="shared" si="2"/>
        <v>43.19451096303681</v>
      </c>
      <c r="J41" s="40">
        <f t="shared" si="2"/>
        <v>46.96294214327474</v>
      </c>
      <c r="K41" s="41">
        <f t="shared" si="2"/>
        <v>49.64491530643001</v>
      </c>
    </row>
    <row r="42" spans="1:11" s="19" customFormat="1" ht="14.25">
      <c r="A42" s="37">
        <v>28</v>
      </c>
      <c r="B42" s="44">
        <f t="shared" si="1"/>
        <v>12.46133599065392</v>
      </c>
      <c r="C42" s="40">
        <f t="shared" si="1"/>
        <v>13.564709911388316</v>
      </c>
      <c r="D42" s="40">
        <f t="shared" si="1"/>
        <v>15.307860618125506</v>
      </c>
      <c r="E42" s="40">
        <f t="shared" si="1"/>
        <v>16.92787514581343</v>
      </c>
      <c r="F42" s="40">
        <f t="shared" si="1"/>
        <v>18.939242605836835</v>
      </c>
      <c r="G42" s="40">
        <f t="shared" si="2"/>
        <v>37.915922553688574</v>
      </c>
      <c r="H42" s="40">
        <f t="shared" si="2"/>
        <v>41.33713812754962</v>
      </c>
      <c r="I42" s="40">
        <f t="shared" si="2"/>
        <v>44.460791831396136</v>
      </c>
      <c r="J42" s="40">
        <f t="shared" si="2"/>
        <v>48.278235794737796</v>
      </c>
      <c r="K42" s="41">
        <f t="shared" si="2"/>
        <v>50.99337627816459</v>
      </c>
    </row>
    <row r="43" spans="1:11" s="19" customFormat="1" ht="14.25">
      <c r="A43" s="37">
        <v>29</v>
      </c>
      <c r="B43" s="44">
        <f t="shared" si="1"/>
        <v>13.121148952683779</v>
      </c>
      <c r="C43" s="40">
        <f t="shared" si="1"/>
        <v>14.256454631265456</v>
      </c>
      <c r="D43" s="40">
        <f t="shared" si="1"/>
        <v>16.047071794275958</v>
      </c>
      <c r="E43" s="40">
        <f t="shared" si="1"/>
        <v>17.708366334891874</v>
      </c>
      <c r="F43" s="40">
        <f t="shared" si="1"/>
        <v>19.767743905547633</v>
      </c>
      <c r="G43" s="40">
        <f t="shared" si="2"/>
        <v>39.087469783991445</v>
      </c>
      <c r="H43" s="40">
        <f t="shared" si="2"/>
        <v>42.556967770410566</v>
      </c>
      <c r="I43" s="40">
        <f t="shared" si="2"/>
        <v>45.72228579689518</v>
      </c>
      <c r="J43" s="40">
        <f t="shared" si="2"/>
        <v>49.58788450450453</v>
      </c>
      <c r="K43" s="41">
        <f t="shared" si="2"/>
        <v>52.33561779831609</v>
      </c>
    </row>
    <row r="44" spans="1:11" s="19" customFormat="1" ht="14.25">
      <c r="A44" s="37">
        <v>30</v>
      </c>
      <c r="B44" s="44">
        <f t="shared" si="1"/>
        <v>13.786719955445573</v>
      </c>
      <c r="C44" s="40">
        <f t="shared" si="1"/>
        <v>14.953456610423498</v>
      </c>
      <c r="D44" s="40">
        <f t="shared" si="1"/>
        <v>16.79077241152717</v>
      </c>
      <c r="E44" s="40">
        <f t="shared" si="1"/>
        <v>18.492661205063968</v>
      </c>
      <c r="F44" s="40">
        <f t="shared" si="1"/>
        <v>20.59923476418033</v>
      </c>
      <c r="G44" s="40">
        <f t="shared" si="2"/>
        <v>40.256023757945684</v>
      </c>
      <c r="H44" s="40">
        <f t="shared" si="2"/>
        <v>43.77297177910773</v>
      </c>
      <c r="I44" s="40">
        <f t="shared" si="2"/>
        <v>46.979242233378734</v>
      </c>
      <c r="J44" s="40">
        <f t="shared" si="2"/>
        <v>50.8921813517359</v>
      </c>
      <c r="K44" s="41">
        <f t="shared" si="2"/>
        <v>53.6719619458845</v>
      </c>
    </row>
    <row r="45" spans="1:11" s="19" customFormat="1" ht="14.25">
      <c r="A45" s="37">
        <v>40</v>
      </c>
      <c r="B45" s="44">
        <f t="shared" si="1"/>
        <v>20.70653547978644</v>
      </c>
      <c r="C45" s="40">
        <f t="shared" si="1"/>
        <v>22.164261410458646</v>
      </c>
      <c r="D45" s="40">
        <f t="shared" si="1"/>
        <v>24.433039472681113</v>
      </c>
      <c r="E45" s="40">
        <f t="shared" si="1"/>
        <v>26.509303692885283</v>
      </c>
      <c r="F45" s="40">
        <f t="shared" si="1"/>
        <v>29.050523337123792</v>
      </c>
      <c r="G45" s="40">
        <f t="shared" si="2"/>
        <v>51.805057186986645</v>
      </c>
      <c r="H45" s="40">
        <f t="shared" si="2"/>
        <v>55.758479323524035</v>
      </c>
      <c r="I45" s="40">
        <f t="shared" si="2"/>
        <v>59.34170704132845</v>
      </c>
      <c r="J45" s="40">
        <f t="shared" si="2"/>
        <v>63.69073973181507</v>
      </c>
      <c r="K45" s="41">
        <f t="shared" si="2"/>
        <v>66.76596192315627</v>
      </c>
    </row>
    <row r="46" spans="1:11" s="19" customFormat="1" ht="14.25">
      <c r="A46" s="37">
        <v>50</v>
      </c>
      <c r="B46" s="44">
        <f t="shared" si="1"/>
        <v>27.99074904395478</v>
      </c>
      <c r="C46" s="40">
        <f t="shared" si="1"/>
        <v>29.706682887718337</v>
      </c>
      <c r="D46" s="40">
        <f t="shared" si="1"/>
        <v>32.35736408350658</v>
      </c>
      <c r="E46" s="40">
        <f t="shared" si="1"/>
        <v>34.76425193161347</v>
      </c>
      <c r="F46" s="40">
        <f t="shared" si="1"/>
        <v>37.68864904135525</v>
      </c>
      <c r="G46" s="40">
        <f t="shared" si="2"/>
        <v>63.167120820814446</v>
      </c>
      <c r="H46" s="40">
        <f t="shared" si="2"/>
        <v>67.50480652429326</v>
      </c>
      <c r="I46" s="40">
        <f t="shared" si="2"/>
        <v>71.42019523549112</v>
      </c>
      <c r="J46" s="40">
        <f t="shared" si="2"/>
        <v>76.15389116979765</v>
      </c>
      <c r="K46" s="41">
        <f t="shared" si="2"/>
        <v>79.48997843961187</v>
      </c>
    </row>
    <row r="47" spans="1:11" s="19" customFormat="1" ht="14.25">
      <c r="A47" s="37">
        <v>60</v>
      </c>
      <c r="B47" s="44">
        <f t="shared" si="1"/>
        <v>35.53449151886498</v>
      </c>
      <c r="C47" s="40">
        <f t="shared" si="1"/>
        <v>37.48485201912368</v>
      </c>
      <c r="D47" s="40">
        <f t="shared" si="1"/>
        <v>40.4817484314037</v>
      </c>
      <c r="E47" s="40">
        <f t="shared" si="1"/>
        <v>43.18795917610416</v>
      </c>
      <c r="F47" s="40">
        <f t="shared" si="1"/>
        <v>46.458889075455026</v>
      </c>
      <c r="G47" s="40">
        <f t="shared" si="2"/>
        <v>74.39700582590504</v>
      </c>
      <c r="H47" s="40">
        <f t="shared" si="2"/>
        <v>79.08194439228885</v>
      </c>
      <c r="I47" s="40">
        <f t="shared" si="2"/>
        <v>83.29767502055907</v>
      </c>
      <c r="J47" s="40">
        <f t="shared" si="2"/>
        <v>88.37941892831151</v>
      </c>
      <c r="K47" s="41">
        <f t="shared" si="2"/>
        <v>91.95169808770886</v>
      </c>
    </row>
    <row r="48" spans="1:11" s="19" customFormat="1" ht="14.25">
      <c r="A48" s="37">
        <v>70</v>
      </c>
      <c r="B48" s="44">
        <f t="shared" si="1"/>
        <v>43.27517986048835</v>
      </c>
      <c r="C48" s="40">
        <f t="shared" si="1"/>
        <v>45.441717685384404</v>
      </c>
      <c r="D48" s="40">
        <f t="shared" si="1"/>
        <v>48.757565629296195</v>
      </c>
      <c r="E48" s="40">
        <f t="shared" si="1"/>
        <v>51.739278708263974</v>
      </c>
      <c r="F48" s="40">
        <f t="shared" si="1"/>
        <v>55.328940354929244</v>
      </c>
      <c r="G48" s="40">
        <f t="shared" si="2"/>
        <v>85.52704303318322</v>
      </c>
      <c r="H48" s="40">
        <f t="shared" si="2"/>
        <v>90.53122518351768</v>
      </c>
      <c r="I48" s="40">
        <f t="shared" si="2"/>
        <v>95.02318414159552</v>
      </c>
      <c r="J48" s="40">
        <f t="shared" si="2"/>
        <v>100.42518428938618</v>
      </c>
      <c r="K48" s="41">
        <f t="shared" si="2"/>
        <v>104.21489863167605</v>
      </c>
    </row>
    <row r="49" spans="1:11" s="19" customFormat="1" ht="14.25">
      <c r="A49" s="37">
        <v>80</v>
      </c>
      <c r="B49" s="44">
        <f t="shared" si="1"/>
        <v>51.1719324147703</v>
      </c>
      <c r="C49" s="40">
        <f t="shared" si="1"/>
        <v>53.54007793459522</v>
      </c>
      <c r="D49" s="40">
        <f t="shared" si="1"/>
        <v>57.15317350426908</v>
      </c>
      <c r="E49" s="40">
        <f t="shared" si="1"/>
        <v>60.39147961645447</v>
      </c>
      <c r="F49" s="40">
        <f t="shared" si="1"/>
        <v>64.27784600860554</v>
      </c>
      <c r="G49" s="40">
        <f t="shared" si="2"/>
        <v>96.57820347390401</v>
      </c>
      <c r="H49" s="40">
        <f t="shared" si="2"/>
        <v>101.87947406286436</v>
      </c>
      <c r="I49" s="40">
        <f t="shared" si="2"/>
        <v>106.62856762670768</v>
      </c>
      <c r="J49" s="40">
        <f t="shared" si="2"/>
        <v>112.32879263610563</v>
      </c>
      <c r="K49" s="41">
        <f t="shared" si="2"/>
        <v>116.32105654565655</v>
      </c>
    </row>
    <row r="50" spans="1:11" s="19" customFormat="1" ht="14.25">
      <c r="A50" s="37">
        <v>90</v>
      </c>
      <c r="B50" s="44">
        <f t="shared" si="1"/>
        <v>59.19630493639596</v>
      </c>
      <c r="C50" s="40">
        <f t="shared" si="1"/>
        <v>61.75407942008974</v>
      </c>
      <c r="D50" s="40">
        <f t="shared" si="1"/>
        <v>65.64661856034257</v>
      </c>
      <c r="E50" s="40">
        <f t="shared" si="1"/>
        <v>69.12603134551608</v>
      </c>
      <c r="F50" s="40">
        <f t="shared" si="1"/>
        <v>73.29109173101277</v>
      </c>
      <c r="G50" s="40">
        <f t="shared" si="2"/>
        <v>107.56500822776242</v>
      </c>
      <c r="H50" s="40">
        <f t="shared" si="2"/>
        <v>113.14527033643904</v>
      </c>
      <c r="I50" s="40">
        <f t="shared" si="2"/>
        <v>118.13589236628593</v>
      </c>
      <c r="J50" s="40">
        <f t="shared" si="2"/>
        <v>124.11631888306752</v>
      </c>
      <c r="K50" s="41">
        <f t="shared" si="2"/>
        <v>128.29894366672013</v>
      </c>
    </row>
    <row r="51" spans="1:11" s="19" customFormat="1" ht="14.25">
      <c r="A51" s="27">
        <v>100</v>
      </c>
      <c r="B51" s="45">
        <f t="shared" si="1"/>
        <v>67.32756374900606</v>
      </c>
      <c r="C51" s="46">
        <f t="shared" si="1"/>
        <v>70.0648955140465</v>
      </c>
      <c r="D51" s="46">
        <f t="shared" si="1"/>
        <v>74.22192813213441</v>
      </c>
      <c r="E51" s="46">
        <f t="shared" si="1"/>
        <v>77.92946654152482</v>
      </c>
      <c r="F51" s="46">
        <f t="shared" si="1"/>
        <v>82.3581377590572</v>
      </c>
      <c r="G51" s="46">
        <f t="shared" si="2"/>
        <v>118.49800394318194</v>
      </c>
      <c r="H51" s="46">
        <f t="shared" si="2"/>
        <v>124.34211374831577</v>
      </c>
      <c r="I51" s="46">
        <f t="shared" si="2"/>
        <v>129.56119686165556</v>
      </c>
      <c r="J51" s="46">
        <f t="shared" si="2"/>
        <v>135.80672311827868</v>
      </c>
      <c r="K51" s="47">
        <f t="shared" si="2"/>
        <v>140.16948954463876</v>
      </c>
    </row>
    <row r="52" spans="1:11" ht="15">
      <c r="A52" s="48" t="s">
        <v>8</v>
      </c>
      <c r="G52" s="20"/>
      <c r="H52" s="20"/>
      <c r="I52" s="20"/>
      <c r="J52" s="20"/>
      <c r="K52" s="20"/>
    </row>
    <row r="53" spans="7:11" ht="15">
      <c r="G53" s="20"/>
      <c r="H53" s="20"/>
      <c r="I53" s="20"/>
      <c r="J53" s="20"/>
      <c r="K53" s="20"/>
    </row>
    <row r="54" spans="7:11" ht="15">
      <c r="G54" s="20"/>
      <c r="H54" s="20"/>
      <c r="I54" s="20"/>
      <c r="J54" s="20"/>
      <c r="K54" s="20"/>
    </row>
    <row r="55" spans="7:11" ht="15">
      <c r="G55" s="20"/>
      <c r="H55" s="20"/>
      <c r="I55" s="20"/>
      <c r="J55" s="20"/>
      <c r="K55" s="20"/>
    </row>
    <row r="56" spans="7:11" ht="15">
      <c r="G56" s="20"/>
      <c r="H56" s="20"/>
      <c r="I56" s="20"/>
      <c r="J56" s="20"/>
      <c r="K56" s="20"/>
    </row>
  </sheetData>
  <mergeCells count="1">
    <mergeCell ref="B13:K13"/>
  </mergeCells>
  <printOptions horizontalCentered="1"/>
  <pageMargins left="0.5" right="0.5" top="0.5" bottom="0.5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2"/>
  <sheetViews>
    <sheetView showGridLines="0" zoomScale="75" zoomScaleNormal="75" workbookViewId="0" topLeftCell="A1">
      <selection activeCell="B7" sqref="B7"/>
    </sheetView>
  </sheetViews>
  <sheetFormatPr defaultColWidth="9.140625" defaultRowHeight="12.75"/>
  <cols>
    <col min="1" max="1" width="13.00390625" style="0" customWidth="1"/>
    <col min="2" max="2" width="8.421875" style="0" customWidth="1"/>
    <col min="3" max="3" width="8.140625" style="0" customWidth="1"/>
    <col min="4" max="4" width="8.421875" style="0" customWidth="1"/>
    <col min="5" max="5" width="9.28125" style="0" customWidth="1"/>
    <col min="6" max="19" width="8.57421875" style="0" customWidth="1"/>
  </cols>
  <sheetData>
    <row r="1" spans="2:11" ht="18">
      <c r="B1" s="24" t="s">
        <v>17</v>
      </c>
      <c r="K1" s="24" t="s">
        <v>17</v>
      </c>
    </row>
    <row r="2" spans="2:11" ht="15.75">
      <c r="B2" t="s">
        <v>18</v>
      </c>
      <c r="K2" t="s">
        <v>18</v>
      </c>
    </row>
    <row r="13" ht="12.75">
      <c r="A13" s="52" t="s">
        <v>14</v>
      </c>
    </row>
    <row r="14" ht="20.25">
      <c r="A14" s="72">
        <v>0.05</v>
      </c>
    </row>
    <row r="16" spans="1:19" ht="12.75">
      <c r="A16" s="58" t="s">
        <v>15</v>
      </c>
      <c r="B16" s="53">
        <v>1</v>
      </c>
      <c r="C16" s="53">
        <v>2</v>
      </c>
      <c r="D16" s="53">
        <v>3</v>
      </c>
      <c r="E16" s="53">
        <v>4</v>
      </c>
      <c r="F16" s="53">
        <v>5</v>
      </c>
      <c r="G16" s="53">
        <v>6</v>
      </c>
      <c r="H16" s="53">
        <v>7</v>
      </c>
      <c r="I16" s="53">
        <v>8</v>
      </c>
      <c r="J16" s="53">
        <v>9</v>
      </c>
      <c r="K16" s="53">
        <v>10</v>
      </c>
      <c r="L16" s="53">
        <v>12</v>
      </c>
      <c r="M16" s="53">
        <v>15</v>
      </c>
      <c r="N16" s="53">
        <v>20</v>
      </c>
      <c r="O16" s="53">
        <v>24</v>
      </c>
      <c r="P16" s="53">
        <v>30</v>
      </c>
      <c r="Q16" s="53">
        <v>40</v>
      </c>
      <c r="R16" s="53">
        <v>60</v>
      </c>
      <c r="S16" s="54">
        <v>120</v>
      </c>
    </row>
    <row r="17" spans="1:19" ht="12.75">
      <c r="A17" s="57" t="s">
        <v>16</v>
      </c>
      <c r="S17" s="61"/>
    </row>
    <row r="18" spans="1:19" ht="12.75">
      <c r="A18" s="55">
        <v>1</v>
      </c>
      <c r="B18" s="50">
        <f aca="true" t="shared" si="0" ref="B18:K27">FINV($A$14,B$16,$A18)</f>
        <v>161.44763874199344</v>
      </c>
      <c r="C18" s="50">
        <f t="shared" si="0"/>
        <v>199.499999964785</v>
      </c>
      <c r="D18" s="50">
        <f t="shared" si="0"/>
        <v>215.7073453325313</v>
      </c>
      <c r="E18" s="50">
        <f t="shared" si="0"/>
        <v>224.58324058879344</v>
      </c>
      <c r="F18" s="50">
        <f t="shared" si="0"/>
        <v>230.16187807281722</v>
      </c>
      <c r="G18" s="50">
        <f t="shared" si="0"/>
        <v>233.98600031935916</v>
      </c>
      <c r="H18" s="50">
        <f t="shared" si="0"/>
        <v>236.76840024054434</v>
      </c>
      <c r="I18" s="50">
        <f t="shared" si="0"/>
        <v>238.88269476653278</v>
      </c>
      <c r="J18" s="50">
        <f t="shared" si="0"/>
        <v>240.54325467770445</v>
      </c>
      <c r="K18" s="50">
        <f t="shared" si="0"/>
        <v>241.8817472156665</v>
      </c>
      <c r="L18" s="50">
        <f aca="true" t="shared" si="1" ref="L18:S27">FINV($A$14,L$16,$A18)</f>
        <v>243.90603845456263</v>
      </c>
      <c r="M18" s="50">
        <f t="shared" si="1"/>
        <v>245.94992617144362</v>
      </c>
      <c r="N18" s="50">
        <f t="shared" si="1"/>
        <v>248.01308205163963</v>
      </c>
      <c r="O18" s="50">
        <f t="shared" si="1"/>
        <v>249.05177479855797</v>
      </c>
      <c r="P18" s="50">
        <f t="shared" si="1"/>
        <v>250.0951481545316</v>
      </c>
      <c r="Q18" s="50">
        <f t="shared" si="1"/>
        <v>251.1431531005083</v>
      </c>
      <c r="R18" s="50">
        <f t="shared" si="1"/>
        <v>252.19573906173656</v>
      </c>
      <c r="S18" s="62">
        <f t="shared" si="1"/>
        <v>253.25285400087353</v>
      </c>
    </row>
    <row r="19" spans="1:19" ht="12.75">
      <c r="A19" s="55">
        <v>2</v>
      </c>
      <c r="B19" s="49">
        <f t="shared" si="0"/>
        <v>18.512820511057093</v>
      </c>
      <c r="C19" s="49">
        <f t="shared" si="0"/>
        <v>18.999999999953275</v>
      </c>
      <c r="D19" s="49">
        <f t="shared" si="0"/>
        <v>19.164292127565375</v>
      </c>
      <c r="E19" s="49">
        <f t="shared" si="0"/>
        <v>19.246794344956285</v>
      </c>
      <c r="F19" s="49">
        <f t="shared" si="0"/>
        <v>19.29640965225417</v>
      </c>
      <c r="G19" s="49">
        <f t="shared" si="0"/>
        <v>19.32953401547175</v>
      </c>
      <c r="H19" s="49">
        <f t="shared" si="0"/>
        <v>19.35321753648168</v>
      </c>
      <c r="I19" s="49">
        <f t="shared" si="0"/>
        <v>19.370992898516825</v>
      </c>
      <c r="J19" s="49">
        <f t="shared" si="0"/>
        <v>19.384825718674882</v>
      </c>
      <c r="K19" s="49">
        <f t="shared" si="0"/>
        <v>19.395896724120618</v>
      </c>
      <c r="L19" s="49">
        <f t="shared" si="1"/>
        <v>19.412511147844988</v>
      </c>
      <c r="M19" s="49">
        <f t="shared" si="1"/>
        <v>19.429135070260898</v>
      </c>
      <c r="N19" s="49">
        <f t="shared" si="1"/>
        <v>19.445768491389643</v>
      </c>
      <c r="O19" s="49">
        <f t="shared" si="1"/>
        <v>19.454088763976188</v>
      </c>
      <c r="P19" s="49">
        <f t="shared" si="1"/>
        <v>19.462411411244524</v>
      </c>
      <c r="Q19" s="49">
        <f t="shared" si="1"/>
        <v>19.47073643319304</v>
      </c>
      <c r="R19" s="49">
        <f t="shared" si="1"/>
        <v>19.47906382981585</v>
      </c>
      <c r="S19" s="63">
        <f t="shared" si="1"/>
        <v>19.487393601102376</v>
      </c>
    </row>
    <row r="20" spans="1:19" ht="12.75">
      <c r="A20" s="55">
        <v>3</v>
      </c>
      <c r="B20" s="49">
        <f t="shared" si="0"/>
        <v>10.127964483488157</v>
      </c>
      <c r="C20" s="49">
        <f t="shared" si="0"/>
        <v>9.552094495939308</v>
      </c>
      <c r="D20" s="49">
        <f t="shared" si="0"/>
        <v>9.276628153915205</v>
      </c>
      <c r="E20" s="49">
        <f t="shared" si="0"/>
        <v>9.117182253359672</v>
      </c>
      <c r="F20" s="49">
        <f t="shared" si="0"/>
        <v>9.013455167592912</v>
      </c>
      <c r="G20" s="49">
        <f t="shared" si="0"/>
        <v>8.94064512095926</v>
      </c>
      <c r="H20" s="49">
        <f t="shared" si="0"/>
        <v>8.886742955853485</v>
      </c>
      <c r="I20" s="49">
        <f t="shared" si="0"/>
        <v>8.845238460204566</v>
      </c>
      <c r="J20" s="49">
        <f t="shared" si="0"/>
        <v>8.812299555473746</v>
      </c>
      <c r="K20" s="49">
        <f t="shared" si="0"/>
        <v>8.785524710810204</v>
      </c>
      <c r="L20" s="49">
        <f t="shared" si="1"/>
        <v>8.744640661781386</v>
      </c>
      <c r="M20" s="49">
        <f t="shared" si="1"/>
        <v>8.702870135243767</v>
      </c>
      <c r="N20" s="49">
        <f t="shared" si="1"/>
        <v>8.660189802308341</v>
      </c>
      <c r="O20" s="49">
        <f t="shared" si="1"/>
        <v>8.638501040655129</v>
      </c>
      <c r="P20" s="49">
        <f t="shared" si="1"/>
        <v>8.61657587060235</v>
      </c>
      <c r="Q20" s="49">
        <f t="shared" si="1"/>
        <v>8.594411250413117</v>
      </c>
      <c r="R20" s="49">
        <f t="shared" si="1"/>
        <v>8.57200411306945</v>
      </c>
      <c r="S20" s="63">
        <f t="shared" si="1"/>
        <v>8.549351367224862</v>
      </c>
    </row>
    <row r="21" spans="1:19" ht="12.75">
      <c r="A21" s="55">
        <v>4</v>
      </c>
      <c r="B21" s="51">
        <f t="shared" si="0"/>
        <v>7.708647421321691</v>
      </c>
      <c r="C21" s="51">
        <f t="shared" si="0"/>
        <v>6.944271910032095</v>
      </c>
      <c r="D21" s="51">
        <f t="shared" si="0"/>
        <v>6.591382116509115</v>
      </c>
      <c r="E21" s="51">
        <f t="shared" si="0"/>
        <v>6.388232908795308</v>
      </c>
      <c r="F21" s="51">
        <f t="shared" si="0"/>
        <v>6.25605650228656</v>
      </c>
      <c r="G21" s="51">
        <f t="shared" si="0"/>
        <v>6.163132282837818</v>
      </c>
      <c r="H21" s="51">
        <f t="shared" si="0"/>
        <v>6.094210925867749</v>
      </c>
      <c r="I21" s="51">
        <f t="shared" si="0"/>
        <v>6.041044476304364</v>
      </c>
      <c r="J21" s="51">
        <f t="shared" si="0"/>
        <v>5.998779031409134</v>
      </c>
      <c r="K21" s="51">
        <f t="shared" si="0"/>
        <v>5.964370552448388</v>
      </c>
      <c r="L21" s="51">
        <f t="shared" si="1"/>
        <v>5.91172910933903</v>
      </c>
      <c r="M21" s="51">
        <f t="shared" si="1"/>
        <v>5.857805361011961</v>
      </c>
      <c r="N21" s="51">
        <f t="shared" si="1"/>
        <v>5.802541893517342</v>
      </c>
      <c r="O21" s="51">
        <f t="shared" si="1"/>
        <v>5.774388656980767</v>
      </c>
      <c r="P21" s="51">
        <f t="shared" si="1"/>
        <v>5.745876982823743</v>
      </c>
      <c r="Q21" s="51">
        <f t="shared" si="1"/>
        <v>5.7169984057802665</v>
      </c>
      <c r="R21" s="51">
        <f t="shared" si="1"/>
        <v>5.687744129490772</v>
      </c>
      <c r="S21" s="64">
        <f t="shared" si="1"/>
        <v>5.6581050081494</v>
      </c>
    </row>
    <row r="22" spans="1:19" ht="12.75">
      <c r="A22" s="55">
        <v>5</v>
      </c>
      <c r="B22" s="51">
        <f t="shared" si="0"/>
        <v>6.607890968876971</v>
      </c>
      <c r="C22" s="51">
        <f t="shared" si="0"/>
        <v>5.786135043389306</v>
      </c>
      <c r="D22" s="51">
        <f t="shared" si="0"/>
        <v>5.409451318273106</v>
      </c>
      <c r="E22" s="51">
        <f t="shared" si="0"/>
        <v>5.192167772896484</v>
      </c>
      <c r="F22" s="51">
        <f t="shared" si="0"/>
        <v>5.050329057739198</v>
      </c>
      <c r="G22" s="51">
        <f t="shared" si="0"/>
        <v>4.950288068824916</v>
      </c>
      <c r="H22" s="51">
        <f t="shared" si="0"/>
        <v>4.875871695981248</v>
      </c>
      <c r="I22" s="51">
        <f t="shared" si="0"/>
        <v>4.818319535814398</v>
      </c>
      <c r="J22" s="51">
        <f t="shared" si="0"/>
        <v>4.7724656132646786</v>
      </c>
      <c r="K22" s="51">
        <f t="shared" si="0"/>
        <v>4.735063069861212</v>
      </c>
      <c r="L22" s="51">
        <f t="shared" si="1"/>
        <v>4.677703791949728</v>
      </c>
      <c r="M22" s="51">
        <f t="shared" si="1"/>
        <v>4.61875911658109</v>
      </c>
      <c r="N22" s="51">
        <f t="shared" si="1"/>
        <v>4.558131497574159</v>
      </c>
      <c r="O22" s="51">
        <f t="shared" si="1"/>
        <v>4.527153107909047</v>
      </c>
      <c r="P22" s="51">
        <f t="shared" si="1"/>
        <v>4.4957122618956955</v>
      </c>
      <c r="Q22" s="51">
        <f t="shared" si="1"/>
        <v>4.463793324556688</v>
      </c>
      <c r="R22" s="51">
        <f t="shared" si="1"/>
        <v>4.431379704414486</v>
      </c>
      <c r="S22" s="64">
        <f t="shared" si="1"/>
        <v>4.39845376836168</v>
      </c>
    </row>
    <row r="23" spans="1:19" ht="12.75">
      <c r="A23" s="55">
        <v>6</v>
      </c>
      <c r="B23" s="51">
        <f t="shared" si="0"/>
        <v>5.987377584212597</v>
      </c>
      <c r="C23" s="51">
        <f t="shared" si="0"/>
        <v>5.143252849827833</v>
      </c>
      <c r="D23" s="51">
        <f t="shared" si="0"/>
        <v>4.757062663860864</v>
      </c>
      <c r="E23" s="51">
        <f t="shared" si="0"/>
        <v>4.533676950363816</v>
      </c>
      <c r="F23" s="51">
        <f t="shared" si="0"/>
        <v>4.387374187476627</v>
      </c>
      <c r="G23" s="51">
        <f t="shared" si="0"/>
        <v>4.2838657139425145</v>
      </c>
      <c r="H23" s="51">
        <f t="shared" si="0"/>
        <v>4.206658488012218</v>
      </c>
      <c r="I23" s="51">
        <f t="shared" si="0"/>
        <v>4.146804162418137</v>
      </c>
      <c r="J23" s="51">
        <f t="shared" si="0"/>
        <v>4.099015541843174</v>
      </c>
      <c r="K23" s="51">
        <f t="shared" si="0"/>
        <v>4.059962794436528</v>
      </c>
      <c r="L23" s="51">
        <f t="shared" si="1"/>
        <v>3.999935383380441</v>
      </c>
      <c r="M23" s="51">
        <f t="shared" si="1"/>
        <v>3.9380579884014164</v>
      </c>
      <c r="N23" s="51">
        <f t="shared" si="1"/>
        <v>3.8741885809747307</v>
      </c>
      <c r="O23" s="51">
        <f t="shared" si="1"/>
        <v>3.84145690171684</v>
      </c>
      <c r="P23" s="51">
        <f t="shared" si="1"/>
        <v>3.8081642651671768</v>
      </c>
      <c r="Q23" s="51">
        <f t="shared" si="1"/>
        <v>3.774286284692261</v>
      </c>
      <c r="R23" s="51">
        <f t="shared" si="1"/>
        <v>3.7397966125020607</v>
      </c>
      <c r="S23" s="64">
        <f t="shared" si="1"/>
        <v>3.7046667084702163</v>
      </c>
    </row>
    <row r="24" spans="1:19" ht="12.75">
      <c r="A24" s="55">
        <v>7</v>
      </c>
      <c r="B24" s="51">
        <f t="shared" si="0"/>
        <v>5.591447848177628</v>
      </c>
      <c r="C24" s="51">
        <f t="shared" si="0"/>
        <v>4.73741412782155</v>
      </c>
      <c r="D24" s="51">
        <f t="shared" si="0"/>
        <v>4.346831402167407</v>
      </c>
      <c r="E24" s="51">
        <f t="shared" si="0"/>
        <v>4.120311726983584</v>
      </c>
      <c r="F24" s="51">
        <f t="shared" si="0"/>
        <v>3.9715231505921897</v>
      </c>
      <c r="G24" s="51">
        <f t="shared" si="0"/>
        <v>3.865968853236674</v>
      </c>
      <c r="H24" s="51">
        <f t="shared" si="0"/>
        <v>3.787043540091169</v>
      </c>
      <c r="I24" s="51">
        <f t="shared" si="0"/>
        <v>3.725725317253853</v>
      </c>
      <c r="J24" s="51">
        <f t="shared" si="0"/>
        <v>3.6766746989925565</v>
      </c>
      <c r="K24" s="51">
        <f t="shared" si="0"/>
        <v>3.6365231205837993</v>
      </c>
      <c r="L24" s="51">
        <f t="shared" si="1"/>
        <v>3.574676446385026</v>
      </c>
      <c r="M24" s="51">
        <f t="shared" si="1"/>
        <v>3.5107401841423327</v>
      </c>
      <c r="N24" s="51">
        <f t="shared" si="1"/>
        <v>3.4445248322461914</v>
      </c>
      <c r="O24" s="51">
        <f t="shared" si="1"/>
        <v>3.4104943762395123</v>
      </c>
      <c r="P24" s="51">
        <f t="shared" si="1"/>
        <v>3.3758075020784037</v>
      </c>
      <c r="Q24" s="51">
        <f t="shared" si="1"/>
        <v>3.3404296520126655</v>
      </c>
      <c r="R24" s="51">
        <f t="shared" si="1"/>
        <v>3.3043228766008763</v>
      </c>
      <c r="S24" s="64">
        <f t="shared" si="1"/>
        <v>3.267445343675851</v>
      </c>
    </row>
    <row r="25" spans="1:19" ht="12.75">
      <c r="A25" s="55">
        <v>8</v>
      </c>
      <c r="B25" s="51">
        <f t="shared" si="0"/>
        <v>5.317655062792612</v>
      </c>
      <c r="C25" s="51">
        <f t="shared" si="0"/>
        <v>4.458970107572002</v>
      </c>
      <c r="D25" s="51">
        <f t="shared" si="0"/>
        <v>4.0661805566468345</v>
      </c>
      <c r="E25" s="51">
        <f t="shared" si="0"/>
        <v>3.8378533546399156</v>
      </c>
      <c r="F25" s="51">
        <f t="shared" si="0"/>
        <v>3.6874986661289313</v>
      </c>
      <c r="G25" s="51">
        <f t="shared" si="0"/>
        <v>3.580580319869192</v>
      </c>
      <c r="H25" s="51">
        <f t="shared" si="0"/>
        <v>3.5004638552690563</v>
      </c>
      <c r="I25" s="51">
        <f t="shared" si="0"/>
        <v>3.4381012334967886</v>
      </c>
      <c r="J25" s="51">
        <f t="shared" si="0"/>
        <v>3.3881302346365114</v>
      </c>
      <c r="K25" s="51">
        <f t="shared" si="0"/>
        <v>3.3471631203684353</v>
      </c>
      <c r="L25" s="51">
        <f t="shared" si="1"/>
        <v>3.283939005869146</v>
      </c>
      <c r="M25" s="51">
        <f t="shared" si="1"/>
        <v>3.218405513464157</v>
      </c>
      <c r="N25" s="51">
        <f t="shared" si="1"/>
        <v>3.1503237736639385</v>
      </c>
      <c r="O25" s="51">
        <f t="shared" si="1"/>
        <v>3.1152397961916805</v>
      </c>
      <c r="P25" s="51">
        <f t="shared" si="1"/>
        <v>3.079406472139409</v>
      </c>
      <c r="Q25" s="51">
        <f t="shared" si="1"/>
        <v>3.042777821303466</v>
      </c>
      <c r="R25" s="51">
        <f t="shared" si="1"/>
        <v>3.0053025839072864</v>
      </c>
      <c r="S25" s="64">
        <f t="shared" si="1"/>
        <v>2.9669233208632146</v>
      </c>
    </row>
    <row r="26" spans="1:19" ht="12.75">
      <c r="A26" s="55">
        <v>9</v>
      </c>
      <c r="B26" s="51">
        <f t="shared" si="0"/>
        <v>5.117355008275981</v>
      </c>
      <c r="C26" s="51">
        <f t="shared" si="0"/>
        <v>4.256494729142561</v>
      </c>
      <c r="D26" s="51">
        <f t="shared" si="0"/>
        <v>3.862548357854923</v>
      </c>
      <c r="E26" s="51">
        <f t="shared" si="0"/>
        <v>3.633088511501559</v>
      </c>
      <c r="F26" s="51">
        <f t="shared" si="0"/>
        <v>3.481658653342178</v>
      </c>
      <c r="G26" s="51">
        <f t="shared" si="0"/>
        <v>3.3737536471430145</v>
      </c>
      <c r="H26" s="51">
        <f t="shared" si="0"/>
        <v>3.2927458392650006</v>
      </c>
      <c r="I26" s="51">
        <f t="shared" si="0"/>
        <v>3.2295826128046494</v>
      </c>
      <c r="J26" s="51">
        <f t="shared" si="0"/>
        <v>3.1788931045809843</v>
      </c>
      <c r="K26" s="51">
        <f t="shared" si="0"/>
        <v>3.1372801080160295</v>
      </c>
      <c r="L26" s="51">
        <f t="shared" si="1"/>
        <v>3.0729471220143</v>
      </c>
      <c r="M26" s="51">
        <f t="shared" si="1"/>
        <v>3.006101972516694</v>
      </c>
      <c r="N26" s="51">
        <f t="shared" si="1"/>
        <v>2.9364553923229773</v>
      </c>
      <c r="O26" s="51">
        <f t="shared" si="1"/>
        <v>2.900473760219791</v>
      </c>
      <c r="P26" s="51">
        <f t="shared" si="1"/>
        <v>2.8636523439464563</v>
      </c>
      <c r="Q26" s="51">
        <f t="shared" si="1"/>
        <v>2.825932653850068</v>
      </c>
      <c r="R26" s="51">
        <f t="shared" si="1"/>
        <v>2.7872485574719583</v>
      </c>
      <c r="S26" s="64">
        <f t="shared" si="1"/>
        <v>2.747524788355756</v>
      </c>
    </row>
    <row r="27" spans="1:19" ht="12.75">
      <c r="A27" s="55">
        <v>10</v>
      </c>
      <c r="B27" s="51">
        <f t="shared" si="0"/>
        <v>4.964602701126887</v>
      </c>
      <c r="C27" s="51">
        <f t="shared" si="0"/>
        <v>4.102821015180178</v>
      </c>
      <c r="D27" s="51">
        <f t="shared" si="0"/>
        <v>3.708264819458714</v>
      </c>
      <c r="E27" s="51">
        <f t="shared" si="0"/>
        <v>3.4780496908463983</v>
      </c>
      <c r="F27" s="51">
        <f t="shared" si="0"/>
        <v>3.325834529297534</v>
      </c>
      <c r="G27" s="51">
        <f t="shared" si="0"/>
        <v>3.217174547499612</v>
      </c>
      <c r="H27" s="51">
        <f t="shared" si="0"/>
        <v>3.1354648051839966</v>
      </c>
      <c r="I27" s="51">
        <f t="shared" si="0"/>
        <v>3.071658385392296</v>
      </c>
      <c r="J27" s="51">
        <f t="shared" si="0"/>
        <v>3.0203829471383994</v>
      </c>
      <c r="K27" s="51">
        <f t="shared" si="0"/>
        <v>2.978237016203976</v>
      </c>
      <c r="L27" s="51">
        <f t="shared" si="1"/>
        <v>2.9129767217159896</v>
      </c>
      <c r="M27" s="51">
        <f t="shared" si="1"/>
        <v>2.845016527148336</v>
      </c>
      <c r="N27" s="51">
        <f t="shared" si="1"/>
        <v>2.7740163984996906</v>
      </c>
      <c r="O27" s="51">
        <f t="shared" si="1"/>
        <v>2.7372476530966185</v>
      </c>
      <c r="P27" s="51">
        <f t="shared" si="1"/>
        <v>2.6995512332331177</v>
      </c>
      <c r="Q27" s="51">
        <f t="shared" si="1"/>
        <v>2.6608552074223164</v>
      </c>
      <c r="R27" s="51">
        <f t="shared" si="1"/>
        <v>2.6210771559183472</v>
      </c>
      <c r="S27" s="64">
        <f t="shared" si="1"/>
        <v>2.5801218737010956</v>
      </c>
    </row>
    <row r="28" spans="1:19" ht="12.75">
      <c r="A28" s="55">
        <v>11</v>
      </c>
      <c r="B28" s="51">
        <f aca="true" t="shared" si="2" ref="B28:K37">FINV($A$14,B$16,$A28)</f>
        <v>4.844335668913812</v>
      </c>
      <c r="C28" s="51">
        <f t="shared" si="2"/>
        <v>3.9822979571449677</v>
      </c>
      <c r="D28" s="51">
        <f t="shared" si="2"/>
        <v>3.5874337031307766</v>
      </c>
      <c r="E28" s="51">
        <f t="shared" si="2"/>
        <v>3.3566900212126134</v>
      </c>
      <c r="F28" s="51">
        <f t="shared" si="2"/>
        <v>3.2038742608065647</v>
      </c>
      <c r="G28" s="51">
        <f t="shared" si="2"/>
        <v>3.0946128880070933</v>
      </c>
      <c r="H28" s="51">
        <f t="shared" si="2"/>
        <v>3.012330343150528</v>
      </c>
      <c r="I28" s="51">
        <f t="shared" si="2"/>
        <v>2.9479903187480767</v>
      </c>
      <c r="J28" s="51">
        <f t="shared" si="2"/>
        <v>2.896222761399499</v>
      </c>
      <c r="K28" s="51">
        <f t="shared" si="2"/>
        <v>2.85362485839023</v>
      </c>
      <c r="L28" s="51">
        <f aca="true" t="shared" si="3" ref="L28:S37">FINV($A$14,L$16,$A28)</f>
        <v>2.787569325815591</v>
      </c>
      <c r="M28" s="51">
        <f t="shared" si="3"/>
        <v>2.718639647748674</v>
      </c>
      <c r="N28" s="51">
        <f t="shared" si="3"/>
        <v>2.646445153953067</v>
      </c>
      <c r="O28" s="51">
        <f t="shared" si="3"/>
        <v>2.6089736191374415</v>
      </c>
      <c r="P28" s="51">
        <f t="shared" si="3"/>
        <v>2.570489121475622</v>
      </c>
      <c r="Q28" s="51">
        <f t="shared" si="3"/>
        <v>2.5309054972985274</v>
      </c>
      <c r="R28" s="51">
        <f t="shared" si="3"/>
        <v>2.4901227690127294</v>
      </c>
      <c r="S28" s="64">
        <f t="shared" si="3"/>
        <v>2.448023799271457</v>
      </c>
    </row>
    <row r="29" spans="1:19" ht="12.75">
      <c r="A29" s="55">
        <v>12</v>
      </c>
      <c r="B29" s="51">
        <f t="shared" si="2"/>
        <v>4.747225335819044</v>
      </c>
      <c r="C29" s="51">
        <f t="shared" si="2"/>
        <v>3.8852938347033836</v>
      </c>
      <c r="D29" s="51">
        <f t="shared" si="2"/>
        <v>3.490294820654653</v>
      </c>
      <c r="E29" s="51">
        <f t="shared" si="2"/>
        <v>3.2591667269802373</v>
      </c>
      <c r="F29" s="51">
        <f t="shared" si="2"/>
        <v>3.1058752391376663</v>
      </c>
      <c r="G29" s="51">
        <f t="shared" si="2"/>
        <v>2.9961203776127796</v>
      </c>
      <c r="H29" s="51">
        <f t="shared" si="2"/>
        <v>2.913358179118511</v>
      </c>
      <c r="I29" s="51">
        <f t="shared" si="2"/>
        <v>2.848565142173894</v>
      </c>
      <c r="J29" s="51">
        <f t="shared" si="2"/>
        <v>2.7963754896058033</v>
      </c>
      <c r="K29" s="51">
        <f t="shared" si="2"/>
        <v>2.753386768948884</v>
      </c>
      <c r="L29" s="51">
        <f t="shared" si="3"/>
        <v>2.6866371126386728</v>
      </c>
      <c r="M29" s="51">
        <f t="shared" si="3"/>
        <v>2.61685123433959</v>
      </c>
      <c r="N29" s="51">
        <f t="shared" si="3"/>
        <v>2.543588329961895</v>
      </c>
      <c r="O29" s="51">
        <f t="shared" si="3"/>
        <v>2.5054815471043</v>
      </c>
      <c r="P29" s="51">
        <f t="shared" si="3"/>
        <v>2.4662791427648614</v>
      </c>
      <c r="Q29" s="51">
        <f t="shared" si="3"/>
        <v>2.425880059238774</v>
      </c>
      <c r="R29" s="51">
        <f t="shared" si="3"/>
        <v>2.384165627912367</v>
      </c>
      <c r="S29" s="64">
        <f t="shared" si="3"/>
        <v>2.3409949064037594</v>
      </c>
    </row>
    <row r="30" spans="1:19" ht="12.75">
      <c r="A30" s="55">
        <v>13</v>
      </c>
      <c r="B30" s="51">
        <f t="shared" si="2"/>
        <v>4.667192713618151</v>
      </c>
      <c r="C30" s="51">
        <f t="shared" si="2"/>
        <v>3.805565253029404</v>
      </c>
      <c r="D30" s="51">
        <f t="shared" si="2"/>
        <v>3.4105336464080187</v>
      </c>
      <c r="E30" s="51">
        <f t="shared" si="2"/>
        <v>3.1791170526182304</v>
      </c>
      <c r="F30" s="51">
        <f t="shared" si="2"/>
        <v>3.025438300127485</v>
      </c>
      <c r="G30" s="51">
        <f t="shared" si="2"/>
        <v>2.9152692387964283</v>
      </c>
      <c r="H30" s="51">
        <f t="shared" si="2"/>
        <v>2.8320975017439354</v>
      </c>
      <c r="I30" s="51">
        <f t="shared" si="2"/>
        <v>2.7669131820211694</v>
      </c>
      <c r="J30" s="51">
        <f t="shared" si="2"/>
        <v>2.714355789160786</v>
      </c>
      <c r="K30" s="51">
        <f t="shared" si="2"/>
        <v>2.671024228664769</v>
      </c>
      <c r="L30" s="51">
        <f t="shared" si="3"/>
        <v>2.6036607477872638</v>
      </c>
      <c r="M30" s="51">
        <f t="shared" si="3"/>
        <v>2.533109983402624</v>
      </c>
      <c r="N30" s="51">
        <f t="shared" si="3"/>
        <v>2.4588817722571923</v>
      </c>
      <c r="O30" s="51">
        <f t="shared" si="3"/>
        <v>2.420195677156749</v>
      </c>
      <c r="P30" s="51">
        <f t="shared" si="3"/>
        <v>2.3803339304765894</v>
      </c>
      <c r="Q30" s="51">
        <f t="shared" si="3"/>
        <v>2.3391800336625668</v>
      </c>
      <c r="R30" s="51">
        <f t="shared" si="3"/>
        <v>2.296595623038563</v>
      </c>
      <c r="S30" s="64">
        <f t="shared" si="3"/>
        <v>2.2524142000329705</v>
      </c>
    </row>
    <row r="31" spans="1:19" ht="12.75">
      <c r="A31" s="55">
        <v>14</v>
      </c>
      <c r="B31" s="51">
        <f t="shared" si="2"/>
        <v>4.6001099082050185</v>
      </c>
      <c r="C31" s="51">
        <f t="shared" si="2"/>
        <v>3.738891832492336</v>
      </c>
      <c r="D31" s="51">
        <f t="shared" si="2"/>
        <v>3.3438886807214594</v>
      </c>
      <c r="E31" s="51">
        <f t="shared" si="2"/>
        <v>3.1122498480385685</v>
      </c>
      <c r="F31" s="51">
        <f t="shared" si="2"/>
        <v>2.9582489131183785</v>
      </c>
      <c r="G31" s="51">
        <f t="shared" si="2"/>
        <v>2.84772599601728</v>
      </c>
      <c r="H31" s="51">
        <f t="shared" si="2"/>
        <v>2.76419925689094</v>
      </c>
      <c r="I31" s="51">
        <f t="shared" si="2"/>
        <v>2.698672418810289</v>
      </c>
      <c r="J31" s="51">
        <f t="shared" si="2"/>
        <v>2.6457907353282737</v>
      </c>
      <c r="K31" s="51">
        <f t="shared" si="2"/>
        <v>2.6021550511494063</v>
      </c>
      <c r="L31" s="51">
        <f t="shared" si="3"/>
        <v>2.5342432529338463</v>
      </c>
      <c r="M31" s="51">
        <f t="shared" si="3"/>
        <v>2.463003105248087</v>
      </c>
      <c r="N31" s="51">
        <f t="shared" si="3"/>
        <v>2.38789605582257</v>
      </c>
      <c r="O31" s="51">
        <f t="shared" si="3"/>
        <v>2.34867807687222</v>
      </c>
      <c r="P31" s="51">
        <f t="shared" si="3"/>
        <v>2.308207018728142</v>
      </c>
      <c r="Q31" s="51">
        <f t="shared" si="3"/>
        <v>2.266350497409335</v>
      </c>
      <c r="R31" s="51">
        <f t="shared" si="3"/>
        <v>2.22294957026788</v>
      </c>
      <c r="S31" s="64">
        <f t="shared" si="3"/>
        <v>2.177810551302345</v>
      </c>
    </row>
    <row r="32" spans="1:19" ht="12.75">
      <c r="A32" s="55">
        <v>15</v>
      </c>
      <c r="B32" s="51">
        <f t="shared" si="2"/>
        <v>4.543077123133232</v>
      </c>
      <c r="C32" s="51">
        <f t="shared" si="2"/>
        <v>3.6823203437250074</v>
      </c>
      <c r="D32" s="51">
        <f t="shared" si="2"/>
        <v>3.2873821082777477</v>
      </c>
      <c r="E32" s="51">
        <f t="shared" si="2"/>
        <v>3.0555682759829716</v>
      </c>
      <c r="F32" s="51">
        <f t="shared" si="2"/>
        <v>2.901294536189183</v>
      </c>
      <c r="G32" s="51">
        <f t="shared" si="2"/>
        <v>2.7904649974578577</v>
      </c>
      <c r="H32" s="51">
        <f t="shared" si="2"/>
        <v>2.706626782344582</v>
      </c>
      <c r="I32" s="51">
        <f t="shared" si="2"/>
        <v>2.6407968830057316</v>
      </c>
      <c r="J32" s="51">
        <f t="shared" si="2"/>
        <v>2.587626435314461</v>
      </c>
      <c r="K32" s="51">
        <f t="shared" si="2"/>
        <v>2.5437185497969157</v>
      </c>
      <c r="L32" s="51">
        <f t="shared" si="3"/>
        <v>2.475312973700121</v>
      </c>
      <c r="M32" s="51">
        <f t="shared" si="3"/>
        <v>2.4034470720141474</v>
      </c>
      <c r="N32" s="51">
        <f t="shared" si="3"/>
        <v>2.327535010009205</v>
      </c>
      <c r="O32" s="51">
        <f t="shared" si="3"/>
        <v>2.287826059481829</v>
      </c>
      <c r="P32" s="51">
        <f t="shared" si="3"/>
        <v>2.2467891592281894</v>
      </c>
      <c r="Q32" s="51">
        <f t="shared" si="3"/>
        <v>2.2042756837276727</v>
      </c>
      <c r="R32" s="51">
        <f t="shared" si="3"/>
        <v>2.1601053419139475</v>
      </c>
      <c r="S32" s="64">
        <f t="shared" si="3"/>
        <v>2.114055744427872</v>
      </c>
    </row>
    <row r="33" spans="1:19" ht="12.75">
      <c r="A33" s="55">
        <v>16</v>
      </c>
      <c r="B33" s="51">
        <f t="shared" si="2"/>
        <v>4.493998418060235</v>
      </c>
      <c r="C33" s="51">
        <f t="shared" si="2"/>
        <v>3.6337234676434944</v>
      </c>
      <c r="D33" s="51">
        <f t="shared" si="2"/>
        <v>3.238871522361091</v>
      </c>
      <c r="E33" s="51">
        <f t="shared" si="2"/>
        <v>3.006917279999981</v>
      </c>
      <c r="F33" s="51">
        <f t="shared" si="2"/>
        <v>2.852409164980581</v>
      </c>
      <c r="G33" s="51">
        <f t="shared" si="2"/>
        <v>2.7413108284277126</v>
      </c>
      <c r="H33" s="51">
        <f t="shared" si="2"/>
        <v>2.657196600348745</v>
      </c>
      <c r="I33" s="51">
        <f t="shared" si="2"/>
        <v>2.5910961799713066</v>
      </c>
      <c r="J33" s="51">
        <f t="shared" si="2"/>
        <v>2.537666538958514</v>
      </c>
      <c r="K33" s="51">
        <f t="shared" si="2"/>
        <v>2.4935132213834104</v>
      </c>
      <c r="L33" s="51">
        <f t="shared" si="3"/>
        <v>2.4246600019420024</v>
      </c>
      <c r="M33" s="51">
        <f t="shared" si="3"/>
        <v>2.3522227635284105</v>
      </c>
      <c r="N33" s="51">
        <f t="shared" si="3"/>
        <v>2.2755695867151786</v>
      </c>
      <c r="O33" s="51">
        <f t="shared" si="3"/>
        <v>2.2354054155984056</v>
      </c>
      <c r="P33" s="51">
        <f t="shared" si="3"/>
        <v>2.1938409229969835</v>
      </c>
      <c r="Q33" s="51">
        <f t="shared" si="3"/>
        <v>2.150710969627534</v>
      </c>
      <c r="R33" s="51">
        <f t="shared" si="3"/>
        <v>2.1058132379272667</v>
      </c>
      <c r="S33" s="64">
        <f t="shared" si="3"/>
        <v>2.0588952366681106</v>
      </c>
    </row>
    <row r="34" spans="1:19" ht="12.75">
      <c r="A34" s="55">
        <v>17</v>
      </c>
      <c r="B34" s="51">
        <f t="shared" si="2"/>
        <v>4.451321691279665</v>
      </c>
      <c r="C34" s="51">
        <f t="shared" si="2"/>
        <v>3.5915305685269994</v>
      </c>
      <c r="D34" s="51">
        <f t="shared" si="2"/>
        <v>3.196776847350562</v>
      </c>
      <c r="E34" s="51">
        <f t="shared" si="2"/>
        <v>2.9647081101160273</v>
      </c>
      <c r="F34" s="51">
        <f t="shared" si="2"/>
        <v>2.8099961743615687</v>
      </c>
      <c r="G34" s="51">
        <f t="shared" si="2"/>
        <v>2.698659901717532</v>
      </c>
      <c r="H34" s="51">
        <f t="shared" si="2"/>
        <v>2.614299045272638</v>
      </c>
      <c r="I34" s="51">
        <f t="shared" si="2"/>
        <v>2.5479553578650362</v>
      </c>
      <c r="J34" s="51">
        <f t="shared" si="2"/>
        <v>2.4942914946313177</v>
      </c>
      <c r="K34" s="51">
        <f t="shared" si="2"/>
        <v>2.449915500493976</v>
      </c>
      <c r="L34" s="51">
        <f t="shared" si="3"/>
        <v>2.380654161927442</v>
      </c>
      <c r="M34" s="51">
        <f t="shared" si="3"/>
        <v>2.3076926730700054</v>
      </c>
      <c r="N34" s="51">
        <f t="shared" si="3"/>
        <v>2.2303542822685625</v>
      </c>
      <c r="O34" s="51">
        <f t="shared" si="3"/>
        <v>2.1897664562231487</v>
      </c>
      <c r="P34" s="51">
        <f t="shared" si="3"/>
        <v>2.147708361920265</v>
      </c>
      <c r="Q34" s="51">
        <f t="shared" si="3"/>
        <v>2.1039981422461427</v>
      </c>
      <c r="R34" s="51">
        <f t="shared" si="3"/>
        <v>2.0584108786980693</v>
      </c>
      <c r="S34" s="64">
        <f t="shared" si="3"/>
        <v>2.010662683109529</v>
      </c>
    </row>
    <row r="35" spans="1:19" ht="12.75">
      <c r="A35" s="55">
        <v>18</v>
      </c>
      <c r="B35" s="51">
        <f t="shared" si="2"/>
        <v>4.41387340496893</v>
      </c>
      <c r="C35" s="51">
        <f t="shared" si="2"/>
        <v>3.5545571457137326</v>
      </c>
      <c r="D35" s="51">
        <f t="shared" si="2"/>
        <v>3.159907597942186</v>
      </c>
      <c r="E35" s="51">
        <f t="shared" si="2"/>
        <v>2.92774417288149</v>
      </c>
      <c r="F35" s="51">
        <f t="shared" si="2"/>
        <v>2.7728531527503284</v>
      </c>
      <c r="G35" s="51">
        <f t="shared" si="2"/>
        <v>2.6613045230143975</v>
      </c>
      <c r="H35" s="51">
        <f t="shared" si="2"/>
        <v>2.576721729413997</v>
      </c>
      <c r="I35" s="51">
        <f t="shared" si="2"/>
        <v>2.5101578954772004</v>
      </c>
      <c r="J35" s="51">
        <f t="shared" si="2"/>
        <v>2.4562811492136793</v>
      </c>
      <c r="K35" s="51">
        <f t="shared" si="2"/>
        <v>2.4117020399317903</v>
      </c>
      <c r="L35" s="51">
        <f t="shared" si="3"/>
        <v>2.3420667984874743</v>
      </c>
      <c r="M35" s="51">
        <f t="shared" si="3"/>
        <v>2.2686221917044858</v>
      </c>
      <c r="N35" s="51">
        <f t="shared" si="3"/>
        <v>2.1906479256512137</v>
      </c>
      <c r="O35" s="51">
        <f t="shared" si="3"/>
        <v>2.149664534895436</v>
      </c>
      <c r="P35" s="51">
        <f t="shared" si="3"/>
        <v>2.107143281920126</v>
      </c>
      <c r="Q35" s="51">
        <f t="shared" si="3"/>
        <v>2.0628854464967725</v>
      </c>
      <c r="R35" s="51">
        <f t="shared" si="3"/>
        <v>2.016643016167774</v>
      </c>
      <c r="S35" s="64">
        <f t="shared" si="3"/>
        <v>1.968099515432451</v>
      </c>
    </row>
    <row r="36" spans="1:19" ht="12.75">
      <c r="A36" s="55">
        <v>19</v>
      </c>
      <c r="B36" s="51">
        <f t="shared" si="2"/>
        <v>4.380749673270861</v>
      </c>
      <c r="C36" s="51">
        <f t="shared" si="2"/>
        <v>3.5218932606307662</v>
      </c>
      <c r="D36" s="51">
        <f t="shared" si="2"/>
        <v>3.1273500152207196</v>
      </c>
      <c r="E36" s="51">
        <f t="shared" si="2"/>
        <v>2.8951073075815517</v>
      </c>
      <c r="F36" s="51">
        <f t="shared" si="2"/>
        <v>2.740057541345071</v>
      </c>
      <c r="G36" s="51">
        <f t="shared" si="2"/>
        <v>2.6283180384239495</v>
      </c>
      <c r="H36" s="51">
        <f t="shared" si="2"/>
        <v>2.543534301601806</v>
      </c>
      <c r="I36" s="51">
        <f t="shared" si="2"/>
        <v>2.476770147543495</v>
      </c>
      <c r="J36" s="51">
        <f t="shared" si="2"/>
        <v>2.422698937163508</v>
      </c>
      <c r="K36" s="51">
        <f t="shared" si="2"/>
        <v>2.3779336873860073</v>
      </c>
      <c r="L36" s="51">
        <f t="shared" si="3"/>
        <v>2.3079544244864554</v>
      </c>
      <c r="M36" s="51">
        <f t="shared" si="3"/>
        <v>2.2340629221003523</v>
      </c>
      <c r="N36" s="51">
        <f t="shared" si="3"/>
        <v>2.1554966372026882</v>
      </c>
      <c r="O36" s="51">
        <f t="shared" si="3"/>
        <v>2.114142852968156</v>
      </c>
      <c r="P36" s="51">
        <f t="shared" si="3"/>
        <v>2.0711858836207906</v>
      </c>
      <c r="Q36" s="51">
        <f t="shared" si="3"/>
        <v>2.026410055149607</v>
      </c>
      <c r="R36" s="51">
        <f t="shared" si="3"/>
        <v>1.9795438453080014</v>
      </c>
      <c r="S36" s="64">
        <f t="shared" si="3"/>
        <v>1.9302370987677686</v>
      </c>
    </row>
    <row r="37" spans="1:19" ht="12.75">
      <c r="A37" s="55">
        <v>20</v>
      </c>
      <c r="B37" s="51">
        <f t="shared" si="2"/>
        <v>4.351243478421539</v>
      </c>
      <c r="C37" s="51">
        <f t="shared" si="2"/>
        <v>3.492828476787534</v>
      </c>
      <c r="D37" s="51">
        <f t="shared" si="2"/>
        <v>3.0983912244394283</v>
      </c>
      <c r="E37" s="51">
        <f t="shared" si="2"/>
        <v>2.8660814020888035</v>
      </c>
      <c r="F37" s="51">
        <f t="shared" si="2"/>
        <v>2.710889836763136</v>
      </c>
      <c r="G37" s="51">
        <f t="shared" si="2"/>
        <v>2.598977711648656</v>
      </c>
      <c r="H37" s="51">
        <f t="shared" si="2"/>
        <v>2.5140110631923207</v>
      </c>
      <c r="I37" s="51">
        <f t="shared" si="2"/>
        <v>2.4470637480707227</v>
      </c>
      <c r="J37" s="51">
        <f t="shared" si="2"/>
        <v>2.3928141084646004</v>
      </c>
      <c r="K37" s="51">
        <f t="shared" si="2"/>
        <v>2.3478775670929446</v>
      </c>
      <c r="L37" s="51">
        <f t="shared" si="3"/>
        <v>2.2775805742387796</v>
      </c>
      <c r="M37" s="51">
        <f t="shared" si="3"/>
        <v>2.203274289650179</v>
      </c>
      <c r="N37" s="51">
        <f t="shared" si="3"/>
        <v>2.1241552129755474</v>
      </c>
      <c r="O37" s="51">
        <f t="shared" si="3"/>
        <v>2.082453718241485</v>
      </c>
      <c r="P37" s="51">
        <f t="shared" si="3"/>
        <v>2.0390859041662432</v>
      </c>
      <c r="Q37" s="51">
        <f t="shared" si="3"/>
        <v>1.9938190986086917</v>
      </c>
      <c r="R37" s="51">
        <f t="shared" si="3"/>
        <v>1.9463579236999102</v>
      </c>
      <c r="S37" s="64">
        <f t="shared" si="3"/>
        <v>1.8963175444429154</v>
      </c>
    </row>
    <row r="38" spans="1:19" ht="12.75">
      <c r="A38" s="55">
        <v>21</v>
      </c>
      <c r="B38" s="51">
        <f aca="true" t="shared" si="4" ref="B38:K50">FINV($A$14,B$16,$A38)</f>
        <v>4.324793711385924</v>
      </c>
      <c r="C38" s="51">
        <f t="shared" si="4"/>
        <v>3.466800111594279</v>
      </c>
      <c r="D38" s="51">
        <f t="shared" si="4"/>
        <v>3.07246700110365</v>
      </c>
      <c r="E38" s="51">
        <f t="shared" si="4"/>
        <v>2.8400998075480084</v>
      </c>
      <c r="F38" s="51">
        <f t="shared" si="4"/>
        <v>2.6847807296084616</v>
      </c>
      <c r="G38" s="51">
        <f t="shared" si="4"/>
        <v>2.5727116405930683</v>
      </c>
      <c r="H38" s="51">
        <f t="shared" si="4"/>
        <v>2.4875777039403735</v>
      </c>
      <c r="I38" s="51">
        <f t="shared" si="4"/>
        <v>2.4204621974441567</v>
      </c>
      <c r="J38" s="51">
        <f t="shared" si="4"/>
        <v>2.3660481920380976</v>
      </c>
      <c r="K38" s="51">
        <f t="shared" si="4"/>
        <v>2.320953439400655</v>
      </c>
      <c r="L38" s="51">
        <f aca="true" t="shared" si="5" ref="L38:S50">FINV($A$14,L$16,$A38)</f>
        <v>2.250361999158353</v>
      </c>
      <c r="M38" s="51">
        <f t="shared" si="5"/>
        <v>2.175669572655365</v>
      </c>
      <c r="N38" s="51">
        <f t="shared" si="5"/>
        <v>2.0960329765947385</v>
      </c>
      <c r="O38" s="51">
        <f t="shared" si="5"/>
        <v>2.054004312228461</v>
      </c>
      <c r="P38" s="51">
        <f t="shared" si="5"/>
        <v>2.010248299994111</v>
      </c>
      <c r="Q38" s="51">
        <f t="shared" si="5"/>
        <v>1.9645152654823224</v>
      </c>
      <c r="R38" s="51">
        <f t="shared" si="5"/>
        <v>1.9164856927388043</v>
      </c>
      <c r="S38" s="64">
        <f t="shared" si="5"/>
        <v>1.8657391547018283</v>
      </c>
    </row>
    <row r="39" spans="1:19" ht="12.75">
      <c r="A39" s="55">
        <v>22</v>
      </c>
      <c r="B39" s="51">
        <f t="shared" si="4"/>
        <v>4.300949462007326</v>
      </c>
      <c r="C39" s="51">
        <f t="shared" si="4"/>
        <v>3.443356779418532</v>
      </c>
      <c r="D39" s="51">
        <f t="shared" si="4"/>
        <v>3.049125005973554</v>
      </c>
      <c r="E39" s="51">
        <f t="shared" si="4"/>
        <v>2.8167083397123855</v>
      </c>
      <c r="F39" s="51">
        <f t="shared" si="4"/>
        <v>2.6612739164184047</v>
      </c>
      <c r="G39" s="51">
        <f t="shared" si="4"/>
        <v>2.549061413926366</v>
      </c>
      <c r="H39" s="51">
        <f t="shared" si="4"/>
        <v>2.4637738302074688</v>
      </c>
      <c r="I39" s="51">
        <f t="shared" si="4"/>
        <v>2.396503283852531</v>
      </c>
      <c r="J39" s="51">
        <f t="shared" si="4"/>
        <v>2.341937327646197</v>
      </c>
      <c r="K39" s="51">
        <f t="shared" si="4"/>
        <v>2.2966959570296384</v>
      </c>
      <c r="L39" s="51">
        <f t="shared" si="5"/>
        <v>2.2258308071771955</v>
      </c>
      <c r="M39" s="51">
        <f t="shared" si="5"/>
        <v>2.1507779122744903</v>
      </c>
      <c r="N39" s="51">
        <f t="shared" si="5"/>
        <v>2.0706556612558407</v>
      </c>
      <c r="O39" s="51">
        <f t="shared" si="5"/>
        <v>2.0283185079770334</v>
      </c>
      <c r="P39" s="51">
        <f t="shared" si="5"/>
        <v>1.984195001585476</v>
      </c>
      <c r="Q39" s="51">
        <f t="shared" si="5"/>
        <v>1.9380184960813351</v>
      </c>
      <c r="R39" s="51">
        <f t="shared" si="5"/>
        <v>1.8894451122366975</v>
      </c>
      <c r="S39" s="64">
        <f t="shared" si="5"/>
        <v>1.83801800087597</v>
      </c>
    </row>
    <row r="40" spans="1:19" ht="12.75">
      <c r="A40" s="55">
        <v>23</v>
      </c>
      <c r="B40" s="51">
        <f t="shared" si="4"/>
        <v>4.27934426028912</v>
      </c>
      <c r="C40" s="51">
        <f t="shared" si="4"/>
        <v>3.422132207912928</v>
      </c>
      <c r="D40" s="51">
        <f t="shared" si="4"/>
        <v>3.0279983836428794</v>
      </c>
      <c r="E40" s="51">
        <f t="shared" si="4"/>
        <v>2.795538737433046</v>
      </c>
      <c r="F40" s="51">
        <f t="shared" si="4"/>
        <v>2.639999425206981</v>
      </c>
      <c r="G40" s="51">
        <f t="shared" si="4"/>
        <v>2.527655325324101</v>
      </c>
      <c r="H40" s="51">
        <f t="shared" si="4"/>
        <v>2.4422260859633402</v>
      </c>
      <c r="I40" s="51">
        <f t="shared" si="4"/>
        <v>2.374812125908208</v>
      </c>
      <c r="J40" s="51">
        <f t="shared" si="4"/>
        <v>2.320105242272164</v>
      </c>
      <c r="K40" s="51">
        <f t="shared" si="4"/>
        <v>2.274727585123956</v>
      </c>
      <c r="L40" s="51">
        <f t="shared" si="5"/>
        <v>2.2036072890221847</v>
      </c>
      <c r="M40" s="51">
        <f t="shared" si="5"/>
        <v>2.128217047745026</v>
      </c>
      <c r="N40" s="51">
        <f t="shared" si="5"/>
        <v>2.04763804684689</v>
      </c>
      <c r="O40" s="51">
        <f t="shared" si="5"/>
        <v>2.005009458147553</v>
      </c>
      <c r="P40" s="51">
        <f t="shared" si="5"/>
        <v>1.96053745330325</v>
      </c>
      <c r="Q40" s="51">
        <f t="shared" si="5"/>
        <v>1.9139384754634534</v>
      </c>
      <c r="R40" s="51">
        <f t="shared" si="5"/>
        <v>1.8648441086283682</v>
      </c>
      <c r="S40" s="64">
        <f t="shared" si="5"/>
        <v>1.8127603288628023</v>
      </c>
    </row>
    <row r="41" spans="1:19" ht="12.75">
      <c r="A41" s="55">
        <v>24</v>
      </c>
      <c r="B41" s="51">
        <f t="shared" si="4"/>
        <v>4.259677213621634</v>
      </c>
      <c r="C41" s="51">
        <f t="shared" si="4"/>
        <v>3.402826105401874</v>
      </c>
      <c r="D41" s="51">
        <f t="shared" si="4"/>
        <v>3.0087865720018208</v>
      </c>
      <c r="E41" s="51">
        <f t="shared" si="4"/>
        <v>2.7762892893226967</v>
      </c>
      <c r="F41" s="51">
        <f t="shared" si="4"/>
        <v>2.6206541468577296</v>
      </c>
      <c r="G41" s="51">
        <f t="shared" si="4"/>
        <v>2.508188823504451</v>
      </c>
      <c r="H41" s="51">
        <f t="shared" si="4"/>
        <v>2.4226285337346676</v>
      </c>
      <c r="I41" s="51">
        <f t="shared" si="4"/>
        <v>2.3550814949328354</v>
      </c>
      <c r="J41" s="51">
        <f t="shared" si="4"/>
        <v>2.30024352244285</v>
      </c>
      <c r="K41" s="51">
        <f t="shared" si="4"/>
        <v>2.254738830822186</v>
      </c>
      <c r="L41" s="51">
        <f t="shared" si="5"/>
        <v>2.1833800817040565</v>
      </c>
      <c r="M41" s="51">
        <f t="shared" si="5"/>
        <v>2.1076734040945357</v>
      </c>
      <c r="N41" s="51">
        <f t="shared" si="5"/>
        <v>2.026663971502911</v>
      </c>
      <c r="O41" s="51">
        <f t="shared" si="5"/>
        <v>1.983759568330954</v>
      </c>
      <c r="P41" s="51">
        <f t="shared" si="5"/>
        <v>1.9389565490494167</v>
      </c>
      <c r="Q41" s="51">
        <f t="shared" si="5"/>
        <v>1.8919545325739007</v>
      </c>
      <c r="R41" s="51">
        <f t="shared" si="5"/>
        <v>1.8423604392212267</v>
      </c>
      <c r="S41" s="64">
        <f t="shared" si="5"/>
        <v>1.7896423902947651</v>
      </c>
    </row>
    <row r="42" spans="1:19" ht="12.75">
      <c r="A42" s="55">
        <v>25</v>
      </c>
      <c r="B42" s="51">
        <f t="shared" si="4"/>
        <v>4.2416989798627345</v>
      </c>
      <c r="C42" s="51">
        <f t="shared" si="4"/>
        <v>3.385189961500754</v>
      </c>
      <c r="D42" s="51">
        <f t="shared" si="4"/>
        <v>2.9912409113722127</v>
      </c>
      <c r="E42" s="51">
        <f t="shared" si="4"/>
        <v>2.7587104697884213</v>
      </c>
      <c r="F42" s="51">
        <f t="shared" si="4"/>
        <v>2.6029874016104815</v>
      </c>
      <c r="G42" s="51">
        <f t="shared" si="4"/>
        <v>2.4904100181679203</v>
      </c>
      <c r="H42" s="51">
        <f t="shared" si="4"/>
        <v>2.4047281084529892</v>
      </c>
      <c r="I42" s="51">
        <f t="shared" si="4"/>
        <v>2.337057224146041</v>
      </c>
      <c r="J42" s="51">
        <f t="shared" si="4"/>
        <v>2.2820969850967217</v>
      </c>
      <c r="K42" s="51">
        <f t="shared" si="4"/>
        <v>2.2364735811390455</v>
      </c>
      <c r="L42" s="51">
        <f t="shared" si="5"/>
        <v>2.164891452508785</v>
      </c>
      <c r="M42" s="51">
        <f t="shared" si="5"/>
        <v>2.088887319351887</v>
      </c>
      <c r="N42" s="51">
        <f t="shared" si="5"/>
        <v>2.007471498711113</v>
      </c>
      <c r="O42" s="51">
        <f t="shared" si="5"/>
        <v>1.9643056338331712</v>
      </c>
      <c r="P42" s="51">
        <f t="shared" si="5"/>
        <v>1.9191877391285788</v>
      </c>
      <c r="Q42" s="51">
        <f t="shared" si="5"/>
        <v>1.871800718091587</v>
      </c>
      <c r="R42" s="51">
        <f t="shared" si="5"/>
        <v>1.8217267423770651</v>
      </c>
      <c r="S42" s="64">
        <f t="shared" si="5"/>
        <v>1.7683954666136033</v>
      </c>
    </row>
    <row r="43" spans="1:19" ht="12.75">
      <c r="A43" s="55">
        <v>26</v>
      </c>
      <c r="B43" s="51">
        <f t="shared" si="4"/>
        <v>4.225201190239561</v>
      </c>
      <c r="C43" s="51">
        <f t="shared" si="4"/>
        <v>3.3690163595469453</v>
      </c>
      <c r="D43" s="51">
        <f t="shared" si="4"/>
        <v>2.9751539660870048</v>
      </c>
      <c r="E43" s="51">
        <f t="shared" si="4"/>
        <v>2.742594137292257</v>
      </c>
      <c r="F43" s="51">
        <f t="shared" si="4"/>
        <v>2.5867900857028383</v>
      </c>
      <c r="G43" s="51">
        <f t="shared" si="4"/>
        <v>2.4741087808508206</v>
      </c>
      <c r="H43" s="51">
        <f t="shared" si="4"/>
        <v>2.3883136784194896</v>
      </c>
      <c r="I43" s="51">
        <f t="shared" si="4"/>
        <v>2.320527235118651</v>
      </c>
      <c r="J43" s="51">
        <f t="shared" si="4"/>
        <v>2.2654526742122574</v>
      </c>
      <c r="K43" s="51">
        <f t="shared" si="4"/>
        <v>2.219718073772712</v>
      </c>
      <c r="L43" s="51">
        <f t="shared" si="5"/>
        <v>2.1479262278110056</v>
      </c>
      <c r="M43" s="51">
        <f t="shared" si="5"/>
        <v>2.0716419277874563</v>
      </c>
      <c r="N43" s="51">
        <f t="shared" si="5"/>
        <v>1.9898417524358853</v>
      </c>
      <c r="O43" s="51">
        <f t="shared" si="5"/>
        <v>1.946427650404944</v>
      </c>
      <c r="P43" s="51">
        <f t="shared" si="5"/>
        <v>1.9010098168481826</v>
      </c>
      <c r="Q43" s="51">
        <f t="shared" si="5"/>
        <v>1.853254567611025</v>
      </c>
      <c r="R43" s="51">
        <f t="shared" si="5"/>
        <v>1.8027192784030808</v>
      </c>
      <c r="S43" s="64">
        <f t="shared" si="5"/>
        <v>1.748794589012705</v>
      </c>
    </row>
    <row r="44" spans="1:19" ht="12.75">
      <c r="A44" s="55">
        <v>27</v>
      </c>
      <c r="B44" s="51">
        <f t="shared" si="4"/>
        <v>4.21000837188428</v>
      </c>
      <c r="C44" s="51">
        <f t="shared" si="4"/>
        <v>3.3541308285806135</v>
      </c>
      <c r="D44" s="51">
        <f t="shared" si="4"/>
        <v>2.9603513208392105</v>
      </c>
      <c r="E44" s="51">
        <f t="shared" si="4"/>
        <v>2.7277653061040157</v>
      </c>
      <c r="F44" s="51">
        <f t="shared" si="4"/>
        <v>2.5718864042300744</v>
      </c>
      <c r="G44" s="51">
        <f t="shared" si="4"/>
        <v>2.4591084426575955</v>
      </c>
      <c r="H44" s="51">
        <f t="shared" si="4"/>
        <v>2.3732077120701573</v>
      </c>
      <c r="I44" s="51">
        <f t="shared" si="4"/>
        <v>2.305313177511553</v>
      </c>
      <c r="J44" s="51">
        <f t="shared" si="4"/>
        <v>2.250131477032186</v>
      </c>
      <c r="K44" s="51">
        <f t="shared" si="4"/>
        <v>2.204292492859289</v>
      </c>
      <c r="L44" s="51">
        <f t="shared" si="5"/>
        <v>2.1323033553256554</v>
      </c>
      <c r="M44" s="51">
        <f t="shared" si="5"/>
        <v>2.0557546855208555</v>
      </c>
      <c r="N44" s="51">
        <f t="shared" si="5"/>
        <v>1.9735904037351837</v>
      </c>
      <c r="O44" s="51">
        <f t="shared" si="5"/>
        <v>1.929940280983463</v>
      </c>
      <c r="P44" s="51">
        <f t="shared" si="5"/>
        <v>1.884236365549559</v>
      </c>
      <c r="Q44" s="51">
        <f t="shared" si="5"/>
        <v>1.8361285295198129</v>
      </c>
      <c r="R44" s="51">
        <f t="shared" si="5"/>
        <v>1.785149339216983</v>
      </c>
      <c r="S44" s="64">
        <f t="shared" si="5"/>
        <v>1.730649931050336</v>
      </c>
    </row>
    <row r="45" spans="1:19" ht="12.75">
      <c r="A45" s="55">
        <v>28</v>
      </c>
      <c r="B45" s="51">
        <f t="shared" si="4"/>
        <v>4.1959717074015295</v>
      </c>
      <c r="C45" s="51">
        <f t="shared" si="4"/>
        <v>3.340385558289091</v>
      </c>
      <c r="D45" s="51">
        <f t="shared" si="4"/>
        <v>2.9466852687816703</v>
      </c>
      <c r="E45" s="51">
        <f t="shared" si="4"/>
        <v>2.714075804214736</v>
      </c>
      <c r="F45" s="51">
        <f t="shared" si="4"/>
        <v>2.558127499351863</v>
      </c>
      <c r="G45" s="51">
        <f t="shared" si="4"/>
        <v>2.445259395168069</v>
      </c>
      <c r="H45" s="51">
        <f t="shared" si="4"/>
        <v>2.3592598545442662</v>
      </c>
      <c r="I45" s="51">
        <f t="shared" si="4"/>
        <v>2.2912639842275455</v>
      </c>
      <c r="J45" s="51">
        <f t="shared" si="4"/>
        <v>2.23598166046179</v>
      </c>
      <c r="K45" s="51">
        <f t="shared" si="4"/>
        <v>2.190044488960522</v>
      </c>
      <c r="L45" s="51">
        <f t="shared" si="5"/>
        <v>2.1178693970725355</v>
      </c>
      <c r="M45" s="51">
        <f t="shared" si="5"/>
        <v>2.041070833703589</v>
      </c>
      <c r="N45" s="51">
        <f t="shared" si="5"/>
        <v>1.9585611020065579</v>
      </c>
      <c r="O45" s="51">
        <f t="shared" si="5"/>
        <v>1.9146862705699808</v>
      </c>
      <c r="P45" s="51">
        <f t="shared" si="5"/>
        <v>1.868709157204521</v>
      </c>
      <c r="Q45" s="51">
        <f t="shared" si="5"/>
        <v>1.820263347747971</v>
      </c>
      <c r="R45" s="51">
        <f t="shared" si="5"/>
        <v>1.7688566160351966</v>
      </c>
      <c r="S45" s="64">
        <f t="shared" si="5"/>
        <v>1.7138001646986005</v>
      </c>
    </row>
    <row r="46" spans="1:19" ht="12.75">
      <c r="A46" s="55">
        <v>29</v>
      </c>
      <c r="B46" s="51">
        <f t="shared" si="4"/>
        <v>4.182964162155219</v>
      </c>
      <c r="C46" s="51">
        <f t="shared" si="4"/>
        <v>3.3276544986233123</v>
      </c>
      <c r="D46" s="51">
        <f t="shared" si="4"/>
        <v>2.9340298927864144</v>
      </c>
      <c r="E46" s="51">
        <f t="shared" si="4"/>
        <v>2.7013993319925858</v>
      </c>
      <c r="F46" s="51">
        <f t="shared" si="4"/>
        <v>2.545386485974837</v>
      </c>
      <c r="G46" s="51">
        <f t="shared" si="4"/>
        <v>2.432434104654937</v>
      </c>
      <c r="H46" s="51">
        <f t="shared" si="4"/>
        <v>2.346341922559608</v>
      </c>
      <c r="I46" s="51">
        <f t="shared" si="4"/>
        <v>2.278250849134241</v>
      </c>
      <c r="J46" s="51">
        <f t="shared" si="4"/>
        <v>2.2228738336809446</v>
      </c>
      <c r="K46" s="51">
        <f t="shared" si="4"/>
        <v>2.176844128387308</v>
      </c>
      <c r="L46" s="51">
        <f t="shared" si="5"/>
        <v>2.1044934566899123</v>
      </c>
      <c r="M46" s="51">
        <f t="shared" si="5"/>
        <v>2.0274583013972114</v>
      </c>
      <c r="N46" s="51">
        <f t="shared" si="5"/>
        <v>1.944620351460113</v>
      </c>
      <c r="O46" s="51">
        <f t="shared" si="5"/>
        <v>1.9005313090938887</v>
      </c>
      <c r="P46" s="51">
        <f t="shared" si="5"/>
        <v>1.8542930017001562</v>
      </c>
      <c r="Q46" s="51">
        <f t="shared" si="5"/>
        <v>1.805522897808534</v>
      </c>
      <c r="R46" s="51">
        <f t="shared" si="5"/>
        <v>1.7537040253339309</v>
      </c>
      <c r="S46" s="64">
        <f t="shared" si="5"/>
        <v>1.698107263004156</v>
      </c>
    </row>
    <row r="47" spans="1:19" ht="12.75">
      <c r="A47" s="55">
        <v>30</v>
      </c>
      <c r="B47" s="51">
        <f t="shared" si="4"/>
        <v>4.170876757442638</v>
      </c>
      <c r="C47" s="51">
        <f t="shared" si="4"/>
        <v>3.315829501064668</v>
      </c>
      <c r="D47" s="51">
        <f t="shared" si="4"/>
        <v>2.922277194145524</v>
      </c>
      <c r="E47" s="51">
        <f t="shared" si="4"/>
        <v>2.6896275737604016</v>
      </c>
      <c r="F47" s="51">
        <f t="shared" si="4"/>
        <v>2.5335545453615556</v>
      </c>
      <c r="G47" s="51">
        <f t="shared" si="4"/>
        <v>2.4205231886351974</v>
      </c>
      <c r="H47" s="51">
        <f t="shared" si="4"/>
        <v>2.33434396543789</v>
      </c>
      <c r="I47" s="51">
        <f t="shared" si="4"/>
        <v>2.26616327422017</v>
      </c>
      <c r="J47" s="51">
        <f t="shared" si="4"/>
        <v>2.210696983011627</v>
      </c>
      <c r="K47" s="51">
        <f t="shared" si="4"/>
        <v>2.1645799172096565</v>
      </c>
      <c r="L47" s="51">
        <f t="shared" si="5"/>
        <v>2.0920631853610248</v>
      </c>
      <c r="M47" s="51">
        <f t="shared" si="5"/>
        <v>2.0148036912809903</v>
      </c>
      <c r="N47" s="51">
        <f t="shared" si="5"/>
        <v>1.9316534748125087</v>
      </c>
      <c r="O47" s="51">
        <f t="shared" si="5"/>
        <v>1.887359983696931</v>
      </c>
      <c r="P47" s="51">
        <f t="shared" si="5"/>
        <v>1.8408716877004485</v>
      </c>
      <c r="Q47" s="51">
        <f t="shared" si="5"/>
        <v>1.7917901164922978</v>
      </c>
      <c r="R47" s="51">
        <f t="shared" si="5"/>
        <v>1.7395736184560695</v>
      </c>
      <c r="S47" s="64">
        <f t="shared" si="5"/>
        <v>1.683452422156058</v>
      </c>
    </row>
    <row r="48" spans="1:19" ht="12.75">
      <c r="A48" s="55">
        <v>40</v>
      </c>
      <c r="B48" s="51">
        <f t="shared" si="4"/>
        <v>4.084745650616139</v>
      </c>
      <c r="C48" s="51">
        <f t="shared" si="4"/>
        <v>3.231726992881006</v>
      </c>
      <c r="D48" s="51">
        <f t="shared" si="4"/>
        <v>2.8387454062029827</v>
      </c>
      <c r="E48" s="51">
        <f t="shared" si="4"/>
        <v>2.605974949190114</v>
      </c>
      <c r="F48" s="51">
        <f t="shared" si="4"/>
        <v>2.449466421578877</v>
      </c>
      <c r="G48" s="51">
        <f t="shared" si="4"/>
        <v>2.3358524048651823</v>
      </c>
      <c r="H48" s="51">
        <f t="shared" si="4"/>
        <v>2.2490243264043697</v>
      </c>
      <c r="I48" s="51">
        <f t="shared" si="4"/>
        <v>2.1801704532774933</v>
      </c>
      <c r="J48" s="51">
        <f t="shared" si="4"/>
        <v>2.124029264080617</v>
      </c>
      <c r="K48" s="51">
        <f t="shared" si="4"/>
        <v>2.077248046495378</v>
      </c>
      <c r="L48" s="51">
        <f t="shared" si="5"/>
        <v>2.0034593955802444</v>
      </c>
      <c r="M48" s="51">
        <f t="shared" si="5"/>
        <v>1.9244628232436494</v>
      </c>
      <c r="N48" s="51">
        <f t="shared" si="5"/>
        <v>1.8388593471242412</v>
      </c>
      <c r="O48" s="51">
        <f t="shared" si="5"/>
        <v>1.7929370349199596</v>
      </c>
      <c r="P48" s="51">
        <f t="shared" si="5"/>
        <v>1.7444319645499138</v>
      </c>
      <c r="Q48" s="51">
        <f t="shared" si="5"/>
        <v>1.692797210069255</v>
      </c>
      <c r="R48" s="51">
        <f t="shared" si="5"/>
        <v>1.6372518245263588</v>
      </c>
      <c r="S48" s="64">
        <f t="shared" si="5"/>
        <v>1.5766098623267912</v>
      </c>
    </row>
    <row r="49" spans="1:19" ht="12.75">
      <c r="A49" s="55">
        <v>60</v>
      </c>
      <c r="B49" s="51">
        <f t="shared" si="4"/>
        <v>4.001191306005559</v>
      </c>
      <c r="C49" s="51">
        <f t="shared" si="4"/>
        <v>3.1504113106311245</v>
      </c>
      <c r="D49" s="51">
        <f t="shared" si="4"/>
        <v>2.75807831561693</v>
      </c>
      <c r="E49" s="51">
        <f t="shared" si="4"/>
        <v>2.5252151020454807</v>
      </c>
      <c r="F49" s="51">
        <f t="shared" si="4"/>
        <v>2.3682702350312512</v>
      </c>
      <c r="G49" s="51">
        <f t="shared" si="4"/>
        <v>2.254053009925463</v>
      </c>
      <c r="H49" s="51">
        <f t="shared" si="4"/>
        <v>2.166541158935626</v>
      </c>
      <c r="I49" s="51">
        <f t="shared" si="4"/>
        <v>2.0969683125866103</v>
      </c>
      <c r="J49" s="51">
        <f t="shared" si="4"/>
        <v>2.0400980555011525</v>
      </c>
      <c r="K49" s="51">
        <f t="shared" si="4"/>
        <v>1.9925919967005123</v>
      </c>
      <c r="L49" s="51">
        <f t="shared" si="5"/>
        <v>1.9173958992469347</v>
      </c>
      <c r="M49" s="51">
        <f t="shared" si="5"/>
        <v>1.8364373602623503</v>
      </c>
      <c r="N49" s="51">
        <f t="shared" si="5"/>
        <v>1.7479841333606263</v>
      </c>
      <c r="O49" s="51">
        <f t="shared" si="5"/>
        <v>1.7001166970268247</v>
      </c>
      <c r="P49" s="51">
        <f t="shared" si="5"/>
        <v>1.6491410102248345</v>
      </c>
      <c r="Q49" s="51">
        <f t="shared" si="5"/>
        <v>1.5942725225320293</v>
      </c>
      <c r="R49" s="51">
        <f t="shared" si="5"/>
        <v>1.534314179649599</v>
      </c>
      <c r="S49" s="64">
        <f t="shared" si="5"/>
        <v>1.4672665159994391</v>
      </c>
    </row>
    <row r="50" spans="1:19" ht="12.75">
      <c r="A50" s="56">
        <v>120</v>
      </c>
      <c r="B50" s="59">
        <f t="shared" si="4"/>
        <v>3.9201243136214785</v>
      </c>
      <c r="C50" s="60">
        <f t="shared" si="4"/>
        <v>3.071779404704035</v>
      </c>
      <c r="D50" s="60">
        <f t="shared" si="4"/>
        <v>2.680167577982469</v>
      </c>
      <c r="E50" s="60">
        <f t="shared" si="4"/>
        <v>2.447236511526807</v>
      </c>
      <c r="F50" s="60">
        <f t="shared" si="4"/>
        <v>2.2898512810465865</v>
      </c>
      <c r="G50" s="60">
        <f t="shared" si="4"/>
        <v>2.1750062526428096</v>
      </c>
      <c r="H50" s="60">
        <f t="shared" si="4"/>
        <v>2.086770278152043</v>
      </c>
      <c r="I50" s="60">
        <f t="shared" si="4"/>
        <v>2.0164256131270424</v>
      </c>
      <c r="J50" s="60">
        <f t="shared" si="4"/>
        <v>1.9587632955915288</v>
      </c>
      <c r="K50" s="60">
        <f t="shared" si="4"/>
        <v>1.9104610647315652</v>
      </c>
      <c r="L50" s="60">
        <f t="shared" si="5"/>
        <v>1.833695276418125</v>
      </c>
      <c r="M50" s="60">
        <f t="shared" si="5"/>
        <v>1.7504969607616117</v>
      </c>
      <c r="N50" s="60">
        <f t="shared" si="5"/>
        <v>1.658680144585667</v>
      </c>
      <c r="O50" s="60">
        <f t="shared" si="5"/>
        <v>1.6084370962112433</v>
      </c>
      <c r="P50" s="60">
        <f t="shared" si="5"/>
        <v>1.5543425959187975</v>
      </c>
      <c r="Q50" s="60">
        <f t="shared" si="5"/>
        <v>1.4952023912165298</v>
      </c>
      <c r="R50" s="60">
        <f t="shared" si="5"/>
        <v>1.4290131783545283</v>
      </c>
      <c r="S50" s="65">
        <f t="shared" si="5"/>
        <v>1.3518864602999527</v>
      </c>
    </row>
    <row r="51" spans="2:19" ht="12.7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2:19" ht="12.7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2:19" ht="12.7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2:19" ht="12.75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2:19" ht="12.7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2:19" ht="12.7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2:19" ht="12.7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2:19" ht="12.75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2:19" ht="12.75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2:19" ht="12.75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2:19" ht="12.75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2:19" ht="12.7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</sheetData>
  <printOptions horizontalCentered="1"/>
  <pageMargins left="0.5" right="0.5" top="0.5" bottom="0.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VUQUANG</dc:creator>
  <cp:keywords/>
  <dc:description/>
  <cp:lastModifiedBy>VUQUANG</cp:lastModifiedBy>
  <cp:lastPrinted>2007-09-08T02:44:44Z</cp:lastPrinted>
  <dcterms:created xsi:type="dcterms:W3CDTF">2005-12-01T01:13:34Z</dcterms:created>
  <dcterms:modified xsi:type="dcterms:W3CDTF">2007-09-08T02:48:14Z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